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yl.parker\Downloads\"/>
    </mc:Choice>
  </mc:AlternateContent>
  <xr:revisionPtr revIDLastSave="0" documentId="13_ncr:1_{C89A7F07-DB1E-4884-A863-53909B69E2B2}" xr6:coauthVersionLast="46" xr6:coauthVersionMax="46" xr10:uidLastSave="{00000000-0000-0000-0000-000000000000}"/>
  <bookViews>
    <workbookView xWindow="-98" yWindow="-98" windowWidth="19396" windowHeight="10395" activeTab="1" xr2:uid="{00000000-000D-0000-FFFF-FFFF00000000}"/>
  </bookViews>
  <sheets>
    <sheet name="Fall v Winter" sheetId="1" r:id="rId1"/>
    <sheet name="FY20 v FY21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4" i="2" l="1"/>
  <c r="AB34" i="2"/>
  <c r="AA34" i="2"/>
  <c r="Z34" i="2"/>
  <c r="Y34" i="2"/>
  <c r="X34" i="2"/>
  <c r="W34" i="2"/>
  <c r="V34" i="2"/>
  <c r="U34" i="2"/>
  <c r="T34" i="2"/>
  <c r="S34" i="2"/>
  <c r="R34" i="2"/>
  <c r="Q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C1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4" i="1"/>
  <c r="M14" i="1"/>
  <c r="L14" i="1"/>
  <c r="K14" i="1"/>
  <c r="J14" i="1"/>
  <c r="I14" i="1"/>
  <c r="H14" i="1"/>
  <c r="G14" i="1"/>
  <c r="F14" i="1"/>
  <c r="E14" i="1"/>
  <c r="D14" i="1"/>
  <c r="B14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<sst xmlns="http://schemas.openxmlformats.org/spreadsheetml/2006/main" count="156" uniqueCount="58">
  <si>
    <t># Students Mid or Above Grade Level</t>
  </si>
  <si>
    <t>% Students Mid or Above Grade Level</t>
  </si>
  <si>
    <t># Students Early On Grade Level</t>
  </si>
  <si>
    <t>% Students Early On Grade Level</t>
  </si>
  <si>
    <t># Students One Grade Level Below</t>
  </si>
  <si>
    <t>% Students One Grade Level Below</t>
  </si>
  <si>
    <t># Students Two Grade Levels Below</t>
  </si>
  <si>
    <t>% Students Two Grade Levels Below</t>
  </si>
  <si>
    <t># Students Three or More Grade Levels Below</t>
  </si>
  <si>
    <t>% Students Three or More Grade Levels Below</t>
  </si>
  <si>
    <t>Overall Average Scale Score</t>
  </si>
  <si>
    <t>Students Assessed</t>
  </si>
  <si>
    <t>Total</t>
  </si>
  <si>
    <t>1st - Fall</t>
  </si>
  <si>
    <t>1st - Winter</t>
  </si>
  <si>
    <t>2nd - Winter</t>
  </si>
  <si>
    <t>3rd - Winter</t>
  </si>
  <si>
    <t>4th - Winter</t>
  </si>
  <si>
    <t>5th - Winter</t>
  </si>
  <si>
    <t>6th - Winter</t>
  </si>
  <si>
    <t>7th - Winter</t>
  </si>
  <si>
    <t>8th - Winter</t>
  </si>
  <si>
    <t>1st - Change</t>
  </si>
  <si>
    <t>2nd - Fall</t>
  </si>
  <si>
    <t>2nd - Change</t>
  </si>
  <si>
    <t>3rd - Fall</t>
  </si>
  <si>
    <t>3rd - Change</t>
  </si>
  <si>
    <t>4th - Fall</t>
  </si>
  <si>
    <t>4th - Change</t>
  </si>
  <si>
    <t>5th - Fall</t>
  </si>
  <si>
    <t>5th - Change</t>
  </si>
  <si>
    <t>6th - Fall</t>
  </si>
  <si>
    <t>6th - Change</t>
  </si>
  <si>
    <t>7th - Fall</t>
  </si>
  <si>
    <t>8th - Fall</t>
  </si>
  <si>
    <t>7th - Change</t>
  </si>
  <si>
    <t>8th - Change</t>
  </si>
  <si>
    <t>Math</t>
  </si>
  <si>
    <t>Reading</t>
  </si>
  <si>
    <t>K - Winter</t>
  </si>
  <si>
    <t>K - FY20</t>
  </si>
  <si>
    <t>YTY Change</t>
  </si>
  <si>
    <t>1st - FY20</t>
  </si>
  <si>
    <t>2nd - FY21</t>
  </si>
  <si>
    <t>2nd - FY20</t>
  </si>
  <si>
    <t>3rd - FY21</t>
  </si>
  <si>
    <t>3rd - FY20</t>
  </si>
  <si>
    <t>4th - FY21</t>
  </si>
  <si>
    <t>4th - FY20</t>
  </si>
  <si>
    <t>5th - FY21</t>
  </si>
  <si>
    <t>6th - FY21</t>
  </si>
  <si>
    <t>6th - FY20</t>
  </si>
  <si>
    <t>7th - FY21</t>
  </si>
  <si>
    <t>7th - FY20</t>
  </si>
  <si>
    <t>8th - FY21</t>
  </si>
  <si>
    <t>5th - FY20</t>
  </si>
  <si>
    <t>K - FY21</t>
  </si>
  <si>
    <t>1st -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</si>
</sst>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4" fillId="0" borderId="10" xfId="0" applyFont="1" applyBorder="1" applyAlignment="1">
      <alignment horizontal="left"/>
    </xf>
    <xf numFmtId="0" fontId="0" fillId="0" borderId="10" xfId="0" applyBorder="1"/>
    <xf numFmtId="0" fontId="14" fillId="33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 horizontal="center"/>
    </xf>
    <xf numFmtId="9" fontId="14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9" fontId="14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9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0" borderId="10" xfId="0" applyFont="1" applyBorder="1"/>
    <xf numFmtId="9" fontId="19" fillId="34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36" borderId="10" xfId="0" applyFill="1" applyBorder="1"/>
    <xf numFmtId="0" fontId="19" fillId="36" borderId="10" xfId="0" applyFont="1" applyFill="1" applyBorder="1"/>
    <xf numFmtId="0" fontId="0" fillId="33" borderId="10" xfId="0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36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37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9" fontId="14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9" fontId="18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9" fontId="19" fillId="35" borderId="10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38" borderId="10" xfId="0" applyFont="1" applyFill="1" applyBorder="1" applyAlignment="1">
      <alignment horizontal="center" wrapText="1"/>
    </xf>
    <xf numFmtId="0" fontId="19" fillId="38" borderId="13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19" fillId="35" borderId="13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C34"/>
  <sheetViews>
    <sheetView zoomScale="90" zoomScaleNormal="90" workbookViewId="0">
      <pane ySplit="1" topLeftCell="A2" activePane="bottomLeft" state="frozen"/>
      <selection pane="bottomLeft" activeCell="AD4" sqref="AD4"/>
    </sheetView>
  </sheetViews>
  <sheetFormatPr defaultRowHeight="14.25" x14ac:dyDescent="0.45"/>
  <cols>
    <col min="1" max="1" width="11.53125" style="5" bestFit="1" customWidth="1"/>
    <col min="2" max="2" width="12.59765625" style="12" hidden="1" customWidth="1"/>
    <col min="3" max="3" width="11.53125" style="12" bestFit="1" customWidth="1"/>
    <col min="4" max="4" width="12.6640625" style="12" hidden="1" customWidth="1"/>
    <col min="5" max="5" width="10.06640625" style="12" bestFit="1" customWidth="1"/>
    <col min="6" max="6" width="13" style="12" hidden="1" customWidth="1"/>
    <col min="7" max="7" width="10.19921875" style="12" bestFit="1" customWidth="1"/>
    <col min="8" max="8" width="12.6640625" style="12" hidden="1" customWidth="1"/>
    <col min="9" max="9" width="12" style="12" customWidth="1"/>
    <col min="10" max="10" width="12.73046875" style="12" hidden="1" customWidth="1"/>
    <col min="11" max="11" width="15.796875" style="12" customWidth="1"/>
    <col min="12" max="12" width="12.53125" style="12" hidden="1" customWidth="1"/>
    <col min="13" max="13" width="9.33203125" style="12" hidden="1" customWidth="1"/>
    <col min="14" max="14" width="6.6640625" style="12" hidden="1" customWidth="1"/>
    <col min="15" max="15" width="3" style="29" customWidth="1"/>
    <col min="16" max="16" width="11.3984375" style="2" bestFit="1" customWidth="1"/>
    <col min="17" max="17" width="12.86328125" style="12" hidden="1" customWidth="1"/>
    <col min="18" max="18" width="12.86328125" style="12" customWidth="1"/>
    <col min="19" max="19" width="12.86328125" style="12" hidden="1" customWidth="1"/>
    <col min="20" max="20" width="12.86328125" style="12" customWidth="1"/>
    <col min="21" max="21" width="12.86328125" style="12" hidden="1" customWidth="1"/>
    <col min="22" max="22" width="12.86328125" style="12" customWidth="1"/>
    <col min="23" max="23" width="12.86328125" style="12" hidden="1" customWidth="1"/>
    <col min="24" max="24" width="12.86328125" style="12" customWidth="1"/>
    <col min="25" max="25" width="12.86328125" style="12" hidden="1" customWidth="1"/>
    <col min="26" max="26" width="16.46484375" style="12" customWidth="1"/>
    <col min="27" max="29" width="12.86328125" style="12" hidden="1" customWidth="1"/>
    <col min="30" max="16384" width="9.06640625" style="2"/>
  </cols>
  <sheetData>
    <row r="1" spans="1:29" s="25" customFormat="1" ht="46.15" customHeight="1" x14ac:dyDescent="0.45">
      <c r="A1" s="26" t="s">
        <v>37</v>
      </c>
      <c r="B1" s="23" t="s">
        <v>0</v>
      </c>
      <c r="C1" s="52" t="s">
        <v>1</v>
      </c>
      <c r="D1" s="52" t="s">
        <v>2</v>
      </c>
      <c r="E1" s="52" t="s">
        <v>3</v>
      </c>
      <c r="F1" s="23" t="s">
        <v>4</v>
      </c>
      <c r="G1" s="54" t="s">
        <v>5</v>
      </c>
      <c r="H1" s="23" t="s">
        <v>6</v>
      </c>
      <c r="I1" s="55" t="s">
        <v>7</v>
      </c>
      <c r="J1" s="55" t="s">
        <v>8</v>
      </c>
      <c r="K1" s="55" t="s">
        <v>9</v>
      </c>
      <c r="L1" s="23" t="s">
        <v>10</v>
      </c>
      <c r="M1" s="23" t="s">
        <v>11</v>
      </c>
      <c r="N1" s="23" t="s">
        <v>12</v>
      </c>
      <c r="O1" s="24"/>
      <c r="P1" s="26" t="s">
        <v>38</v>
      </c>
      <c r="Q1" s="23" t="s">
        <v>0</v>
      </c>
      <c r="R1" s="52" t="s">
        <v>1</v>
      </c>
      <c r="S1" s="52" t="s">
        <v>2</v>
      </c>
      <c r="T1" s="52" t="s">
        <v>3</v>
      </c>
      <c r="U1" s="23" t="s">
        <v>4</v>
      </c>
      <c r="V1" s="54" t="s">
        <v>5</v>
      </c>
      <c r="W1" s="23" t="s">
        <v>6</v>
      </c>
      <c r="X1" s="55" t="s">
        <v>7</v>
      </c>
      <c r="Y1" s="55" t="s">
        <v>8</v>
      </c>
      <c r="Z1" s="55" t="s">
        <v>9</v>
      </c>
      <c r="AA1" s="23" t="s">
        <v>10</v>
      </c>
      <c r="AB1" s="23" t="s">
        <v>11</v>
      </c>
      <c r="AC1" s="23" t="s">
        <v>12</v>
      </c>
    </row>
    <row r="2" spans="1:29" x14ac:dyDescent="0.45">
      <c r="A2" s="1" t="s">
        <v>39</v>
      </c>
      <c r="B2" s="6">
        <v>40</v>
      </c>
      <c r="C2" s="7">
        <v>0.43</v>
      </c>
      <c r="D2" s="6">
        <v>13</v>
      </c>
      <c r="E2" s="7">
        <v>0.14000000000000001</v>
      </c>
      <c r="F2" s="6">
        <v>40</v>
      </c>
      <c r="G2" s="7">
        <v>0.43</v>
      </c>
      <c r="H2" s="6">
        <v>0</v>
      </c>
      <c r="I2" s="7">
        <v>0</v>
      </c>
      <c r="J2" s="6">
        <v>0</v>
      </c>
      <c r="K2" s="7">
        <v>0</v>
      </c>
      <c r="L2" s="6">
        <v>371</v>
      </c>
      <c r="M2" s="6">
        <v>93</v>
      </c>
      <c r="N2" s="6">
        <v>102</v>
      </c>
      <c r="O2" s="20"/>
      <c r="P2" s="1" t="s">
        <v>39</v>
      </c>
      <c r="Q2" s="6">
        <v>41</v>
      </c>
      <c r="R2" s="7">
        <v>0.44</v>
      </c>
      <c r="S2" s="6">
        <v>32</v>
      </c>
      <c r="T2" s="7">
        <v>0.34</v>
      </c>
      <c r="U2" s="6">
        <v>20</v>
      </c>
      <c r="V2" s="7">
        <v>0.22</v>
      </c>
      <c r="W2" s="6">
        <v>0</v>
      </c>
      <c r="X2" s="7">
        <v>0</v>
      </c>
      <c r="Y2" s="6">
        <v>0</v>
      </c>
      <c r="Z2" s="7">
        <v>0</v>
      </c>
      <c r="AA2" s="6">
        <v>398</v>
      </c>
      <c r="AB2" s="6">
        <v>93</v>
      </c>
      <c r="AC2" s="6">
        <v>102</v>
      </c>
    </row>
    <row r="3" spans="1:29" s="29" customFormat="1" x14ac:dyDescent="0.45">
      <c r="A3" s="3"/>
      <c r="B3" s="8"/>
      <c r="C3" s="9"/>
      <c r="D3" s="8"/>
      <c r="E3" s="9"/>
      <c r="F3" s="8"/>
      <c r="G3" s="9"/>
      <c r="H3" s="8"/>
      <c r="I3" s="9"/>
      <c r="J3" s="8"/>
      <c r="K3" s="9"/>
      <c r="L3" s="8"/>
      <c r="M3" s="8"/>
      <c r="N3" s="8"/>
      <c r="O3" s="20"/>
      <c r="P3" s="3"/>
      <c r="Q3" s="22"/>
      <c r="R3" s="22"/>
      <c r="S3" s="22"/>
      <c r="T3" s="22"/>
      <c r="U3" s="22"/>
      <c r="V3" s="22"/>
      <c r="W3" s="22"/>
      <c r="X3" s="22"/>
      <c r="Y3" s="22"/>
      <c r="Z3" s="22"/>
      <c r="AA3" s="30"/>
      <c r="AB3" s="30"/>
      <c r="AC3" s="30"/>
    </row>
    <row r="4" spans="1:29" x14ac:dyDescent="0.45">
      <c r="A4" s="4" t="s">
        <v>13</v>
      </c>
      <c r="B4" s="10">
        <v>25</v>
      </c>
      <c r="C4" s="11">
        <v>0.27</v>
      </c>
      <c r="D4" s="10">
        <v>10</v>
      </c>
      <c r="E4" s="11">
        <v>0.11</v>
      </c>
      <c r="F4" s="10">
        <v>53</v>
      </c>
      <c r="G4" s="11">
        <v>0.56999999999999995</v>
      </c>
      <c r="H4" s="10">
        <v>5</v>
      </c>
      <c r="I4" s="11">
        <v>0.05</v>
      </c>
      <c r="J4" s="10">
        <v>0</v>
      </c>
      <c r="K4" s="11">
        <v>0</v>
      </c>
      <c r="L4" s="10">
        <v>393</v>
      </c>
      <c r="M4" s="10">
        <v>93</v>
      </c>
      <c r="N4" s="10">
        <v>94</v>
      </c>
      <c r="O4" s="20"/>
      <c r="P4" s="4" t="s">
        <v>13</v>
      </c>
      <c r="Q4" s="10">
        <v>32</v>
      </c>
      <c r="R4" s="11">
        <v>0.34</v>
      </c>
      <c r="S4" s="10">
        <v>7</v>
      </c>
      <c r="T4" s="11">
        <v>0.08</v>
      </c>
      <c r="U4" s="10">
        <v>51</v>
      </c>
      <c r="V4" s="11">
        <v>0.55000000000000004</v>
      </c>
      <c r="W4" s="10">
        <v>3</v>
      </c>
      <c r="X4" s="11">
        <v>0.03</v>
      </c>
      <c r="Y4" s="10">
        <v>0</v>
      </c>
      <c r="Z4" s="11">
        <v>0</v>
      </c>
      <c r="AA4" s="10">
        <v>439</v>
      </c>
      <c r="AB4" s="10">
        <v>93</v>
      </c>
      <c r="AC4" s="10">
        <v>94</v>
      </c>
    </row>
    <row r="5" spans="1:29" x14ac:dyDescent="0.45">
      <c r="A5" s="1" t="s">
        <v>14</v>
      </c>
      <c r="B5" s="6">
        <v>19</v>
      </c>
      <c r="C5" s="7">
        <v>0.21</v>
      </c>
      <c r="D5" s="6">
        <v>15</v>
      </c>
      <c r="E5" s="7">
        <v>0.16</v>
      </c>
      <c r="F5" s="6">
        <v>53</v>
      </c>
      <c r="G5" s="7">
        <v>0.57999999999999996</v>
      </c>
      <c r="H5" s="6">
        <v>4</v>
      </c>
      <c r="I5" s="7">
        <v>0.04</v>
      </c>
      <c r="J5" s="6">
        <v>0</v>
      </c>
      <c r="K5" s="7">
        <v>0</v>
      </c>
      <c r="L5" s="6">
        <v>392</v>
      </c>
      <c r="M5" s="6">
        <v>91</v>
      </c>
      <c r="N5" s="6">
        <v>94</v>
      </c>
      <c r="O5" s="20"/>
      <c r="P5" s="1" t="s">
        <v>14</v>
      </c>
      <c r="Q5" s="6">
        <v>29</v>
      </c>
      <c r="R5" s="7">
        <v>0.31</v>
      </c>
      <c r="S5" s="6">
        <v>10</v>
      </c>
      <c r="T5" s="7">
        <v>0.11</v>
      </c>
      <c r="U5" s="6">
        <v>52</v>
      </c>
      <c r="V5" s="7">
        <v>0.56000000000000005</v>
      </c>
      <c r="W5" s="6">
        <v>2</v>
      </c>
      <c r="X5" s="7">
        <v>0.02</v>
      </c>
      <c r="Y5" s="6">
        <v>0</v>
      </c>
      <c r="Z5" s="7">
        <v>0</v>
      </c>
      <c r="AA5" s="6">
        <v>433</v>
      </c>
      <c r="AB5" s="6">
        <v>93</v>
      </c>
      <c r="AC5" s="6">
        <v>94</v>
      </c>
    </row>
    <row r="6" spans="1:29" s="17" customFormat="1" x14ac:dyDescent="0.45">
      <c r="A6" s="13" t="s">
        <v>22</v>
      </c>
      <c r="B6" s="14">
        <f t="shared" ref="B6:N6" si="0">+B5-B4</f>
        <v>-6</v>
      </c>
      <c r="C6" s="15">
        <f t="shared" si="0"/>
        <v>-6.0000000000000026E-2</v>
      </c>
      <c r="D6" s="14">
        <f t="shared" si="0"/>
        <v>5</v>
      </c>
      <c r="E6" s="14">
        <f t="shared" si="0"/>
        <v>0.05</v>
      </c>
      <c r="F6" s="14">
        <f t="shared" si="0"/>
        <v>0</v>
      </c>
      <c r="G6" s="14">
        <f t="shared" si="0"/>
        <v>1.0000000000000009E-2</v>
      </c>
      <c r="H6" s="14">
        <f t="shared" si="0"/>
        <v>-1</v>
      </c>
      <c r="I6" s="19">
        <f t="shared" si="0"/>
        <v>-1.0000000000000002E-2</v>
      </c>
      <c r="J6" s="14">
        <f t="shared" si="0"/>
        <v>0</v>
      </c>
      <c r="K6" s="16">
        <f t="shared" si="0"/>
        <v>0</v>
      </c>
      <c r="L6" s="14">
        <f t="shared" si="0"/>
        <v>-1</v>
      </c>
      <c r="M6" s="14">
        <f t="shared" si="0"/>
        <v>-2</v>
      </c>
      <c r="N6" s="14">
        <f t="shared" si="0"/>
        <v>0</v>
      </c>
      <c r="O6" s="21"/>
      <c r="P6" s="13" t="s">
        <v>22</v>
      </c>
      <c r="Q6" s="14">
        <f t="shared" ref="Q6" si="1">+Q5-Q4</f>
        <v>-3</v>
      </c>
      <c r="R6" s="15">
        <f t="shared" ref="R6" si="2">+R5-R4</f>
        <v>-3.0000000000000027E-2</v>
      </c>
      <c r="S6" s="14">
        <f t="shared" ref="S6" si="3">+S5-S4</f>
        <v>3</v>
      </c>
      <c r="T6" s="14">
        <f t="shared" ref="T6" si="4">+T5-T4</f>
        <v>0.03</v>
      </c>
      <c r="U6" s="14">
        <f t="shared" ref="U6" si="5">+U5-U4</f>
        <v>1</v>
      </c>
      <c r="V6" s="14">
        <f t="shared" ref="V6" si="6">+V5-V4</f>
        <v>1.0000000000000009E-2</v>
      </c>
      <c r="W6" s="14">
        <f t="shared" ref="W6" si="7">+W5-W4</f>
        <v>-1</v>
      </c>
      <c r="X6" s="14">
        <f t="shared" ref="X6" si="8">+X5-X4</f>
        <v>-9.9999999999999985E-3</v>
      </c>
      <c r="Y6" s="14">
        <f t="shared" ref="Y6" si="9">+Y5-Y4</f>
        <v>0</v>
      </c>
      <c r="Z6" s="16">
        <f t="shared" ref="Z6" si="10">+Z5-Z4</f>
        <v>0</v>
      </c>
      <c r="AA6" s="14">
        <f t="shared" ref="AA6" si="11">+AA5-AA4</f>
        <v>-6</v>
      </c>
      <c r="AB6" s="14">
        <f t="shared" ref="AB6" si="12">+AB5-AB4</f>
        <v>0</v>
      </c>
      <c r="AC6" s="14">
        <f t="shared" ref="AC6" si="13">+AC5-AC4</f>
        <v>0</v>
      </c>
    </row>
    <row r="7" spans="1:29" s="29" customFormat="1" x14ac:dyDescent="0.45">
      <c r="A7" s="3"/>
      <c r="B7" s="8"/>
      <c r="C7" s="9"/>
      <c r="D7" s="8"/>
      <c r="E7" s="9"/>
      <c r="F7" s="8"/>
      <c r="G7" s="9"/>
      <c r="H7" s="8"/>
      <c r="I7" s="9"/>
      <c r="J7" s="8"/>
      <c r="K7" s="9"/>
      <c r="L7" s="8"/>
      <c r="M7" s="8"/>
      <c r="N7" s="8"/>
      <c r="O7" s="20"/>
      <c r="P7" s="3"/>
      <c r="Q7" s="22"/>
      <c r="R7" s="22"/>
      <c r="S7" s="22"/>
      <c r="T7" s="22"/>
      <c r="U7" s="22"/>
      <c r="V7" s="22"/>
      <c r="W7" s="22"/>
      <c r="X7" s="22"/>
      <c r="Y7" s="22"/>
      <c r="Z7" s="22"/>
      <c r="AA7" s="30"/>
      <c r="AB7" s="30"/>
      <c r="AC7" s="30"/>
    </row>
    <row r="8" spans="1:29" x14ac:dyDescent="0.45">
      <c r="A8" s="4" t="s">
        <v>23</v>
      </c>
      <c r="B8" s="10">
        <v>11</v>
      </c>
      <c r="C8" s="11">
        <v>0.12</v>
      </c>
      <c r="D8" s="10">
        <v>17</v>
      </c>
      <c r="E8" s="11">
        <v>0.19</v>
      </c>
      <c r="F8" s="10">
        <v>52</v>
      </c>
      <c r="G8" s="11">
        <v>0.57999999999999996</v>
      </c>
      <c r="H8" s="10">
        <v>10</v>
      </c>
      <c r="I8" s="11">
        <v>0.11</v>
      </c>
      <c r="J8" s="10">
        <v>0</v>
      </c>
      <c r="K8" s="11">
        <v>0</v>
      </c>
      <c r="L8" s="10">
        <v>416</v>
      </c>
      <c r="M8" s="10">
        <v>90</v>
      </c>
      <c r="N8" s="10">
        <v>92</v>
      </c>
      <c r="O8" s="20"/>
      <c r="P8" s="4" t="s">
        <v>23</v>
      </c>
      <c r="Q8" s="10">
        <v>24</v>
      </c>
      <c r="R8" s="11">
        <v>0.27</v>
      </c>
      <c r="S8" s="10">
        <v>20</v>
      </c>
      <c r="T8" s="11">
        <v>0.23</v>
      </c>
      <c r="U8" s="10">
        <v>38</v>
      </c>
      <c r="V8" s="11">
        <v>0.43</v>
      </c>
      <c r="W8" s="10">
        <v>6</v>
      </c>
      <c r="X8" s="11">
        <v>7.0000000000000007E-2</v>
      </c>
      <c r="Y8" s="10">
        <v>0</v>
      </c>
      <c r="Z8" s="11">
        <v>0</v>
      </c>
      <c r="AA8" s="10">
        <v>489</v>
      </c>
      <c r="AB8" s="10">
        <v>88</v>
      </c>
      <c r="AC8" s="10">
        <v>92</v>
      </c>
    </row>
    <row r="9" spans="1:29" x14ac:dyDescent="0.45">
      <c r="A9" s="1" t="s">
        <v>15</v>
      </c>
      <c r="B9" s="6">
        <v>19</v>
      </c>
      <c r="C9" s="7">
        <v>0.21</v>
      </c>
      <c r="D9" s="6">
        <v>12</v>
      </c>
      <c r="E9" s="7">
        <v>0.13</v>
      </c>
      <c r="F9" s="6">
        <v>52</v>
      </c>
      <c r="G9" s="7">
        <v>0.57999999999999996</v>
      </c>
      <c r="H9" s="6">
        <v>7</v>
      </c>
      <c r="I9" s="7">
        <v>0.08</v>
      </c>
      <c r="J9" s="6">
        <v>0</v>
      </c>
      <c r="K9" s="7">
        <v>0</v>
      </c>
      <c r="L9" s="6">
        <v>418</v>
      </c>
      <c r="M9" s="6">
        <v>90</v>
      </c>
      <c r="N9" s="6">
        <v>92</v>
      </c>
      <c r="O9" s="20"/>
      <c r="P9" s="1" t="s">
        <v>15</v>
      </c>
      <c r="Q9" s="6">
        <v>41</v>
      </c>
      <c r="R9" s="7">
        <v>0.45</v>
      </c>
      <c r="S9" s="6">
        <v>22</v>
      </c>
      <c r="T9" s="7">
        <v>0.24</v>
      </c>
      <c r="U9" s="6">
        <v>25</v>
      </c>
      <c r="V9" s="7">
        <v>0.27</v>
      </c>
      <c r="W9" s="6">
        <v>3</v>
      </c>
      <c r="X9" s="7">
        <v>0.03</v>
      </c>
      <c r="Y9" s="6">
        <v>0</v>
      </c>
      <c r="Z9" s="7">
        <v>0</v>
      </c>
      <c r="AA9" s="6">
        <v>505</v>
      </c>
      <c r="AB9" s="6">
        <v>91</v>
      </c>
      <c r="AC9" s="6">
        <v>92</v>
      </c>
    </row>
    <row r="10" spans="1:29" s="17" customFormat="1" x14ac:dyDescent="0.45">
      <c r="A10" s="13" t="s">
        <v>24</v>
      </c>
      <c r="B10" s="14">
        <f>+B9-B8</f>
        <v>8</v>
      </c>
      <c r="C10" s="16">
        <f t="shared" ref="C10:N10" si="14">+C9-C8</f>
        <v>0.09</v>
      </c>
      <c r="D10" s="14">
        <f t="shared" si="14"/>
        <v>-5</v>
      </c>
      <c r="E10" s="14">
        <f t="shared" si="14"/>
        <v>-0.06</v>
      </c>
      <c r="F10" s="14">
        <f t="shared" si="14"/>
        <v>0</v>
      </c>
      <c r="G10" s="14">
        <f t="shared" si="14"/>
        <v>0</v>
      </c>
      <c r="H10" s="14">
        <f t="shared" si="14"/>
        <v>-3</v>
      </c>
      <c r="I10" s="14">
        <f t="shared" si="14"/>
        <v>-0.03</v>
      </c>
      <c r="J10" s="14">
        <f t="shared" si="14"/>
        <v>0</v>
      </c>
      <c r="K10" s="16">
        <f t="shared" si="14"/>
        <v>0</v>
      </c>
      <c r="L10" s="14">
        <f t="shared" si="14"/>
        <v>2</v>
      </c>
      <c r="M10" s="14">
        <f t="shared" si="14"/>
        <v>0</v>
      </c>
      <c r="N10" s="14">
        <f t="shared" si="14"/>
        <v>0</v>
      </c>
      <c r="O10" s="21"/>
      <c r="P10" s="13" t="s">
        <v>24</v>
      </c>
      <c r="Q10" s="14">
        <f t="shared" ref="Q10" si="15">+Q9-Q8</f>
        <v>17</v>
      </c>
      <c r="R10" s="16">
        <f t="shared" ref="R10" si="16">+R9-R8</f>
        <v>0.18</v>
      </c>
      <c r="S10" s="14">
        <f t="shared" ref="S10" si="17">+S9-S8</f>
        <v>2</v>
      </c>
      <c r="T10" s="14">
        <f t="shared" ref="T10" si="18">+T9-T8</f>
        <v>9.9999999999999811E-3</v>
      </c>
      <c r="U10" s="14">
        <f t="shared" ref="U10" si="19">+U9-U8</f>
        <v>-13</v>
      </c>
      <c r="V10" s="14">
        <f t="shared" ref="V10" si="20">+V9-V8</f>
        <v>-0.15999999999999998</v>
      </c>
      <c r="W10" s="14">
        <f t="shared" ref="W10" si="21">+W9-W8</f>
        <v>-3</v>
      </c>
      <c r="X10" s="14">
        <f t="shared" ref="X10" si="22">+X9-X8</f>
        <v>-4.0000000000000008E-2</v>
      </c>
      <c r="Y10" s="14">
        <f t="shared" ref="Y10" si="23">+Y9-Y8</f>
        <v>0</v>
      </c>
      <c r="Z10" s="16">
        <f t="shared" ref="Z10" si="24">+Z9-Z8</f>
        <v>0</v>
      </c>
      <c r="AA10" s="14">
        <f t="shared" ref="AA10" si="25">+AA9-AA8</f>
        <v>16</v>
      </c>
      <c r="AB10" s="14">
        <f t="shared" ref="AB10" si="26">+AB9-AB8</f>
        <v>3</v>
      </c>
      <c r="AC10" s="14">
        <f t="shared" ref="AC10" si="27">+AC9-AC8</f>
        <v>0</v>
      </c>
    </row>
    <row r="11" spans="1:29" s="29" customFormat="1" x14ac:dyDescent="0.45">
      <c r="A11" s="3"/>
      <c r="B11" s="8"/>
      <c r="C11" s="9"/>
      <c r="D11" s="8"/>
      <c r="E11" s="9"/>
      <c r="F11" s="8"/>
      <c r="G11" s="9"/>
      <c r="H11" s="8"/>
      <c r="I11" s="9"/>
      <c r="J11" s="8"/>
      <c r="K11" s="9"/>
      <c r="L11" s="8"/>
      <c r="M11" s="8"/>
      <c r="N11" s="8"/>
      <c r="O11" s="20"/>
      <c r="P11" s="3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0"/>
      <c r="AB11" s="30"/>
      <c r="AC11" s="30"/>
    </row>
    <row r="12" spans="1:29" x14ac:dyDescent="0.45">
      <c r="A12" s="4" t="s">
        <v>25</v>
      </c>
      <c r="B12" s="10">
        <v>2</v>
      </c>
      <c r="C12" s="11">
        <v>0.02</v>
      </c>
      <c r="D12" s="10">
        <v>15</v>
      </c>
      <c r="E12" s="11">
        <v>0.16</v>
      </c>
      <c r="F12" s="10">
        <v>52</v>
      </c>
      <c r="G12" s="11">
        <v>0.56000000000000005</v>
      </c>
      <c r="H12" s="10">
        <v>20</v>
      </c>
      <c r="I12" s="11">
        <v>0.22</v>
      </c>
      <c r="J12" s="10">
        <v>4</v>
      </c>
      <c r="K12" s="11">
        <v>0.04</v>
      </c>
      <c r="L12" s="10">
        <v>428</v>
      </c>
      <c r="M12" s="10">
        <v>93</v>
      </c>
      <c r="N12" s="10">
        <v>96</v>
      </c>
      <c r="O12" s="20"/>
      <c r="P12" s="4" t="s">
        <v>25</v>
      </c>
      <c r="Q12" s="10">
        <v>28</v>
      </c>
      <c r="R12" s="11">
        <v>0.28999999999999998</v>
      </c>
      <c r="S12" s="10">
        <v>28</v>
      </c>
      <c r="T12" s="11">
        <v>0.28999999999999998</v>
      </c>
      <c r="U12" s="10">
        <v>16</v>
      </c>
      <c r="V12" s="11">
        <v>0.17</v>
      </c>
      <c r="W12" s="10">
        <v>21</v>
      </c>
      <c r="X12" s="11">
        <v>0.22</v>
      </c>
      <c r="Y12" s="10">
        <v>2</v>
      </c>
      <c r="Z12" s="11">
        <v>0.02</v>
      </c>
      <c r="AA12" s="10">
        <v>515</v>
      </c>
      <c r="AB12" s="10">
        <v>95</v>
      </c>
      <c r="AC12" s="10">
        <v>96</v>
      </c>
    </row>
    <row r="13" spans="1:29" x14ac:dyDescent="0.45">
      <c r="A13" s="1" t="s">
        <v>16</v>
      </c>
      <c r="B13" s="6">
        <v>7</v>
      </c>
      <c r="C13" s="7">
        <v>7.0000000000000007E-2</v>
      </c>
      <c r="D13" s="6">
        <v>23</v>
      </c>
      <c r="E13" s="7">
        <v>0.24</v>
      </c>
      <c r="F13" s="6">
        <v>46</v>
      </c>
      <c r="G13" s="7">
        <v>0.48</v>
      </c>
      <c r="H13" s="6">
        <v>15</v>
      </c>
      <c r="I13" s="7">
        <v>0.16</v>
      </c>
      <c r="J13" s="6">
        <v>5</v>
      </c>
      <c r="K13" s="7">
        <v>0.05</v>
      </c>
      <c r="L13" s="6">
        <v>433</v>
      </c>
      <c r="M13" s="6">
        <v>96</v>
      </c>
      <c r="N13" s="6">
        <v>96</v>
      </c>
      <c r="O13" s="20"/>
      <c r="P13" s="1" t="s">
        <v>16</v>
      </c>
      <c r="Q13" s="6">
        <v>28</v>
      </c>
      <c r="R13" s="7">
        <v>0.28999999999999998</v>
      </c>
      <c r="S13" s="6">
        <v>29</v>
      </c>
      <c r="T13" s="7">
        <v>0.3</v>
      </c>
      <c r="U13" s="6">
        <v>17</v>
      </c>
      <c r="V13" s="7">
        <v>0.18</v>
      </c>
      <c r="W13" s="6">
        <v>19</v>
      </c>
      <c r="X13" s="7">
        <v>0.2</v>
      </c>
      <c r="Y13" s="6">
        <v>3</v>
      </c>
      <c r="Z13" s="7">
        <v>0.03</v>
      </c>
      <c r="AA13" s="6">
        <v>517</v>
      </c>
      <c r="AB13" s="6">
        <v>96</v>
      </c>
      <c r="AC13" s="6">
        <v>96</v>
      </c>
    </row>
    <row r="14" spans="1:29" s="17" customFormat="1" x14ac:dyDescent="0.45">
      <c r="A14" s="13" t="s">
        <v>26</v>
      </c>
      <c r="B14" s="14">
        <f t="shared" ref="B14:N14" si="28">+B13-B12</f>
        <v>5</v>
      </c>
      <c r="C14" s="18">
        <f>+C13-C12</f>
        <v>0.05</v>
      </c>
      <c r="D14" s="14">
        <f t="shared" si="28"/>
        <v>8</v>
      </c>
      <c r="E14" s="14">
        <f t="shared" si="28"/>
        <v>7.9999999999999988E-2</v>
      </c>
      <c r="F14" s="14">
        <f t="shared" si="28"/>
        <v>-6</v>
      </c>
      <c r="G14" s="14">
        <f t="shared" si="28"/>
        <v>-8.0000000000000071E-2</v>
      </c>
      <c r="H14" s="14">
        <f t="shared" si="28"/>
        <v>-5</v>
      </c>
      <c r="I14" s="14">
        <f t="shared" si="28"/>
        <v>-0.06</v>
      </c>
      <c r="J14" s="14">
        <f t="shared" si="28"/>
        <v>1</v>
      </c>
      <c r="K14" s="15">
        <f t="shared" si="28"/>
        <v>1.0000000000000002E-2</v>
      </c>
      <c r="L14" s="14">
        <f t="shared" si="28"/>
        <v>5</v>
      </c>
      <c r="M14" s="14">
        <f t="shared" si="28"/>
        <v>3</v>
      </c>
      <c r="N14" s="14">
        <f t="shared" si="28"/>
        <v>0</v>
      </c>
      <c r="O14" s="21"/>
      <c r="P14" s="13" t="s">
        <v>26</v>
      </c>
      <c r="Q14" s="14">
        <f t="shared" ref="Q14" si="29">+Q13-Q12</f>
        <v>0</v>
      </c>
      <c r="R14" s="15">
        <f t="shared" ref="R14" si="30">+R13-R12</f>
        <v>0</v>
      </c>
      <c r="S14" s="14">
        <f t="shared" ref="S14" si="31">+S13-S12</f>
        <v>1</v>
      </c>
      <c r="T14" s="14">
        <f t="shared" ref="T14" si="32">+T13-T12</f>
        <v>1.0000000000000009E-2</v>
      </c>
      <c r="U14" s="14">
        <f t="shared" ref="U14" si="33">+U13-U12</f>
        <v>1</v>
      </c>
      <c r="V14" s="14">
        <f t="shared" ref="V14" si="34">+V13-V12</f>
        <v>9.9999999999999811E-3</v>
      </c>
      <c r="W14" s="14">
        <f t="shared" ref="W14" si="35">+W13-W12</f>
        <v>-2</v>
      </c>
      <c r="X14" s="14">
        <f t="shared" ref="X14" si="36">+X13-X12</f>
        <v>-1.999999999999999E-2</v>
      </c>
      <c r="Y14" s="14">
        <f t="shared" ref="Y14" si="37">+Y13-Y12</f>
        <v>1</v>
      </c>
      <c r="Z14" s="15">
        <f t="shared" ref="Z14" si="38">+Z13-Z12</f>
        <v>9.9999999999999985E-3</v>
      </c>
      <c r="AA14" s="14">
        <f t="shared" ref="AA14" si="39">+AA13-AA12</f>
        <v>2</v>
      </c>
      <c r="AB14" s="14">
        <f t="shared" ref="AB14" si="40">+AB13-AB12</f>
        <v>1</v>
      </c>
      <c r="AC14" s="14">
        <f t="shared" ref="AC14" si="41">+AC13-AC12</f>
        <v>0</v>
      </c>
    </row>
    <row r="15" spans="1:29" s="29" customFormat="1" x14ac:dyDescent="0.45">
      <c r="A15" s="3"/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M15" s="8"/>
      <c r="N15" s="8"/>
      <c r="O15" s="20"/>
      <c r="P15" s="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30"/>
      <c r="AB15" s="30"/>
      <c r="AC15" s="30"/>
    </row>
    <row r="16" spans="1:29" x14ac:dyDescent="0.45">
      <c r="A16" s="4" t="s">
        <v>27</v>
      </c>
      <c r="B16" s="10">
        <v>4</v>
      </c>
      <c r="C16" s="11">
        <v>0.04</v>
      </c>
      <c r="D16" s="10">
        <v>21</v>
      </c>
      <c r="E16" s="11">
        <v>0.22</v>
      </c>
      <c r="F16" s="10">
        <v>48</v>
      </c>
      <c r="G16" s="11">
        <v>0.51</v>
      </c>
      <c r="H16" s="10">
        <v>13</v>
      </c>
      <c r="I16" s="11">
        <v>0.14000000000000001</v>
      </c>
      <c r="J16" s="10">
        <v>8</v>
      </c>
      <c r="K16" s="11">
        <v>0.09</v>
      </c>
      <c r="L16" s="10">
        <v>450</v>
      </c>
      <c r="M16" s="10">
        <v>94</v>
      </c>
      <c r="N16" s="10">
        <v>96</v>
      </c>
      <c r="O16" s="20"/>
      <c r="P16" s="4" t="s">
        <v>27</v>
      </c>
      <c r="Q16" s="10">
        <v>18</v>
      </c>
      <c r="R16" s="11">
        <v>0.2</v>
      </c>
      <c r="S16" s="10">
        <v>16</v>
      </c>
      <c r="T16" s="11">
        <v>0.18</v>
      </c>
      <c r="U16" s="10">
        <v>34</v>
      </c>
      <c r="V16" s="11">
        <v>0.37</v>
      </c>
      <c r="W16" s="10">
        <v>9</v>
      </c>
      <c r="X16" s="11">
        <v>0.1</v>
      </c>
      <c r="Y16" s="10">
        <v>14</v>
      </c>
      <c r="Z16" s="11">
        <v>0.15</v>
      </c>
      <c r="AA16" s="10">
        <v>532</v>
      </c>
      <c r="AB16" s="10">
        <v>91</v>
      </c>
      <c r="AC16" s="10">
        <v>96</v>
      </c>
    </row>
    <row r="17" spans="1:29" x14ac:dyDescent="0.45">
      <c r="A17" s="1" t="s">
        <v>17</v>
      </c>
      <c r="B17" s="6">
        <v>6</v>
      </c>
      <c r="C17" s="7">
        <v>7.0000000000000007E-2</v>
      </c>
      <c r="D17" s="6">
        <v>20</v>
      </c>
      <c r="E17" s="7">
        <v>0.22</v>
      </c>
      <c r="F17" s="6">
        <v>48</v>
      </c>
      <c r="G17" s="7">
        <v>0.53</v>
      </c>
      <c r="H17" s="6">
        <v>10</v>
      </c>
      <c r="I17" s="7">
        <v>0.11</v>
      </c>
      <c r="J17" s="6">
        <v>7</v>
      </c>
      <c r="K17" s="7">
        <v>0.08</v>
      </c>
      <c r="L17" s="6">
        <v>450</v>
      </c>
      <c r="M17" s="6">
        <v>91</v>
      </c>
      <c r="N17" s="6">
        <v>96</v>
      </c>
      <c r="O17" s="20"/>
      <c r="P17" s="1" t="s">
        <v>17</v>
      </c>
      <c r="Q17" s="6">
        <v>17</v>
      </c>
      <c r="R17" s="7">
        <v>0.19</v>
      </c>
      <c r="S17" s="6">
        <v>17</v>
      </c>
      <c r="T17" s="7">
        <v>0.19</v>
      </c>
      <c r="U17" s="6">
        <v>44</v>
      </c>
      <c r="V17" s="7">
        <v>0.48</v>
      </c>
      <c r="W17" s="6">
        <v>5</v>
      </c>
      <c r="X17" s="7">
        <v>0.05</v>
      </c>
      <c r="Y17" s="6">
        <v>8</v>
      </c>
      <c r="Z17" s="7">
        <v>0.09</v>
      </c>
      <c r="AA17" s="6">
        <v>537</v>
      </c>
      <c r="AB17" s="6">
        <v>91</v>
      </c>
      <c r="AC17" s="6">
        <v>96</v>
      </c>
    </row>
    <row r="18" spans="1:29" s="17" customFormat="1" x14ac:dyDescent="0.45">
      <c r="A18" s="13" t="s">
        <v>28</v>
      </c>
      <c r="B18" s="14">
        <f t="shared" ref="B18" si="42">+B17-B16</f>
        <v>2</v>
      </c>
      <c r="C18" s="16">
        <f t="shared" ref="C18" si="43">+C17-C16</f>
        <v>3.0000000000000006E-2</v>
      </c>
      <c r="D18" s="14">
        <f t="shared" ref="D18" si="44">+D17-D16</f>
        <v>-1</v>
      </c>
      <c r="E18" s="14">
        <f t="shared" ref="E18" si="45">+E17-E16</f>
        <v>0</v>
      </c>
      <c r="F18" s="14">
        <f t="shared" ref="F18" si="46">+F17-F16</f>
        <v>0</v>
      </c>
      <c r="G18" s="14">
        <f t="shared" ref="G18" si="47">+G17-G16</f>
        <v>2.0000000000000018E-2</v>
      </c>
      <c r="H18" s="14">
        <f t="shared" ref="H18" si="48">+H17-H16</f>
        <v>-3</v>
      </c>
      <c r="I18" s="14">
        <f t="shared" ref="I18" si="49">+I17-I16</f>
        <v>-3.0000000000000013E-2</v>
      </c>
      <c r="J18" s="14">
        <f t="shared" ref="J18" si="50">+J17-J16</f>
        <v>-1</v>
      </c>
      <c r="K18" s="16">
        <f t="shared" ref="K18" si="51">+K17-K16</f>
        <v>-9.999999999999995E-3</v>
      </c>
      <c r="L18" s="14">
        <f t="shared" ref="L18" si="52">+L17-L16</f>
        <v>0</v>
      </c>
      <c r="M18" s="14">
        <f t="shared" ref="M18" si="53">+M17-M16</f>
        <v>-3</v>
      </c>
      <c r="N18" s="14">
        <f t="shared" ref="N18" si="54">+N17-N16</f>
        <v>0</v>
      </c>
      <c r="O18" s="21"/>
      <c r="P18" s="13" t="s">
        <v>28</v>
      </c>
      <c r="Q18" s="14">
        <f t="shared" ref="Q18" si="55">+Q17-Q16</f>
        <v>-1</v>
      </c>
      <c r="R18" s="15">
        <f t="shared" ref="R18" si="56">+R17-R16</f>
        <v>-1.0000000000000009E-2</v>
      </c>
      <c r="S18" s="14">
        <f t="shared" ref="S18" si="57">+S17-S16</f>
        <v>1</v>
      </c>
      <c r="T18" s="14">
        <f t="shared" ref="T18" si="58">+T17-T16</f>
        <v>1.0000000000000009E-2</v>
      </c>
      <c r="U18" s="14">
        <f t="shared" ref="U18" si="59">+U17-U16</f>
        <v>10</v>
      </c>
      <c r="V18" s="14">
        <f t="shared" ref="V18" si="60">+V17-V16</f>
        <v>0.10999999999999999</v>
      </c>
      <c r="W18" s="14">
        <f t="shared" ref="W18" si="61">+W17-W16</f>
        <v>-4</v>
      </c>
      <c r="X18" s="14">
        <f t="shared" ref="X18" si="62">+X17-X16</f>
        <v>-0.05</v>
      </c>
      <c r="Y18" s="14">
        <f t="shared" ref="Y18" si="63">+Y17-Y16</f>
        <v>-6</v>
      </c>
      <c r="Z18" s="16">
        <f t="shared" ref="Z18" si="64">+Z17-Z16</f>
        <v>-0.06</v>
      </c>
      <c r="AA18" s="14">
        <f t="shared" ref="AA18" si="65">+AA17-AA16</f>
        <v>5</v>
      </c>
      <c r="AB18" s="14">
        <f t="shared" ref="AB18" si="66">+AB17-AB16</f>
        <v>0</v>
      </c>
      <c r="AC18" s="14">
        <f t="shared" ref="AC18" si="67">+AC17-AC16</f>
        <v>0</v>
      </c>
    </row>
    <row r="19" spans="1:29" s="29" customFormat="1" x14ac:dyDescent="0.45">
      <c r="A19" s="3"/>
      <c r="B19" s="8"/>
      <c r="C19" s="9"/>
      <c r="D19" s="8"/>
      <c r="E19" s="9"/>
      <c r="F19" s="8"/>
      <c r="G19" s="9"/>
      <c r="H19" s="8"/>
      <c r="I19" s="9"/>
      <c r="J19" s="8"/>
      <c r="K19" s="9"/>
      <c r="L19" s="8"/>
      <c r="M19" s="8"/>
      <c r="N19" s="8"/>
      <c r="O19" s="20"/>
      <c r="P19" s="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0"/>
      <c r="AB19" s="30"/>
      <c r="AC19" s="30"/>
    </row>
    <row r="20" spans="1:29" x14ac:dyDescent="0.45">
      <c r="A20" s="4" t="s">
        <v>29</v>
      </c>
      <c r="B20" s="10">
        <v>8</v>
      </c>
      <c r="C20" s="11">
        <v>0.09</v>
      </c>
      <c r="D20" s="10">
        <v>10</v>
      </c>
      <c r="E20" s="11">
        <v>0.11</v>
      </c>
      <c r="F20" s="10">
        <v>44</v>
      </c>
      <c r="G20" s="11">
        <v>0.47</v>
      </c>
      <c r="H20" s="10">
        <v>14</v>
      </c>
      <c r="I20" s="11">
        <v>0.15</v>
      </c>
      <c r="J20" s="10">
        <v>18</v>
      </c>
      <c r="K20" s="11">
        <v>0.19</v>
      </c>
      <c r="L20" s="10">
        <v>458</v>
      </c>
      <c r="M20" s="10">
        <v>94</v>
      </c>
      <c r="N20" s="10">
        <v>99</v>
      </c>
      <c r="O20" s="20"/>
      <c r="P20" s="4" t="s">
        <v>29</v>
      </c>
      <c r="Q20" s="10">
        <v>10</v>
      </c>
      <c r="R20" s="11">
        <v>0.11</v>
      </c>
      <c r="S20" s="10">
        <v>13</v>
      </c>
      <c r="T20" s="11">
        <v>0.14000000000000001</v>
      </c>
      <c r="U20" s="10">
        <v>32</v>
      </c>
      <c r="V20" s="11">
        <v>0.34</v>
      </c>
      <c r="W20" s="10">
        <v>21</v>
      </c>
      <c r="X20" s="11">
        <v>0.22</v>
      </c>
      <c r="Y20" s="10">
        <v>18</v>
      </c>
      <c r="Z20" s="11">
        <v>0.19</v>
      </c>
      <c r="AA20" s="10">
        <v>544</v>
      </c>
      <c r="AB20" s="10">
        <v>94</v>
      </c>
      <c r="AC20" s="10">
        <v>99</v>
      </c>
    </row>
    <row r="21" spans="1:29" x14ac:dyDescent="0.45">
      <c r="A21" s="1" t="s">
        <v>18</v>
      </c>
      <c r="B21" s="6">
        <v>12</v>
      </c>
      <c r="C21" s="7">
        <v>0.12</v>
      </c>
      <c r="D21" s="6">
        <v>18</v>
      </c>
      <c r="E21" s="7">
        <v>0.18</v>
      </c>
      <c r="F21" s="6">
        <v>44</v>
      </c>
      <c r="G21" s="7">
        <v>0.44</v>
      </c>
      <c r="H21" s="6">
        <v>13</v>
      </c>
      <c r="I21" s="7">
        <v>0.13</v>
      </c>
      <c r="J21" s="6">
        <v>12</v>
      </c>
      <c r="K21" s="7">
        <v>0.12</v>
      </c>
      <c r="L21" s="6">
        <v>465</v>
      </c>
      <c r="M21" s="6">
        <v>99</v>
      </c>
      <c r="N21" s="6">
        <v>99</v>
      </c>
      <c r="O21" s="20"/>
      <c r="P21" s="1" t="s">
        <v>18</v>
      </c>
      <c r="Q21" s="6">
        <v>18</v>
      </c>
      <c r="R21" s="7">
        <v>0.18</v>
      </c>
      <c r="S21" s="6">
        <v>22</v>
      </c>
      <c r="T21" s="7">
        <v>0.22</v>
      </c>
      <c r="U21" s="6">
        <v>29</v>
      </c>
      <c r="V21" s="7">
        <v>0.3</v>
      </c>
      <c r="W21" s="6">
        <v>17</v>
      </c>
      <c r="X21" s="7">
        <v>0.17</v>
      </c>
      <c r="Y21" s="6">
        <v>12</v>
      </c>
      <c r="Z21" s="7">
        <v>0.12</v>
      </c>
      <c r="AA21" s="6">
        <v>563</v>
      </c>
      <c r="AB21" s="6">
        <v>98</v>
      </c>
      <c r="AC21" s="6">
        <v>99</v>
      </c>
    </row>
    <row r="22" spans="1:29" s="17" customFormat="1" x14ac:dyDescent="0.45">
      <c r="A22" s="13" t="s">
        <v>30</v>
      </c>
      <c r="B22" s="14">
        <f t="shared" ref="B22" si="68">+B21-B20</f>
        <v>4</v>
      </c>
      <c r="C22" s="16">
        <f t="shared" ref="C22" si="69">+C21-C20</f>
        <v>0.03</v>
      </c>
      <c r="D22" s="14">
        <f t="shared" ref="D22" si="70">+D21-D20</f>
        <v>8</v>
      </c>
      <c r="E22" s="14">
        <f t="shared" ref="E22" si="71">+E21-E20</f>
        <v>6.9999999999999993E-2</v>
      </c>
      <c r="F22" s="14">
        <f t="shared" ref="F22" si="72">+F21-F20</f>
        <v>0</v>
      </c>
      <c r="G22" s="14">
        <f t="shared" ref="G22" si="73">+G21-G20</f>
        <v>-2.9999999999999971E-2</v>
      </c>
      <c r="H22" s="14">
        <f t="shared" ref="H22" si="74">+H21-H20</f>
        <v>-1</v>
      </c>
      <c r="I22" s="14">
        <f t="shared" ref="I22" si="75">+I21-I20</f>
        <v>-1.999999999999999E-2</v>
      </c>
      <c r="J22" s="14">
        <f t="shared" ref="J22" si="76">+J21-J20</f>
        <v>-6</v>
      </c>
      <c r="K22" s="16">
        <f t="shared" ref="K22" si="77">+K21-K20</f>
        <v>-7.0000000000000007E-2</v>
      </c>
      <c r="L22" s="14">
        <f t="shared" ref="L22" si="78">+L21-L20</f>
        <v>7</v>
      </c>
      <c r="M22" s="14">
        <f t="shared" ref="M22" si="79">+M21-M20</f>
        <v>5</v>
      </c>
      <c r="N22" s="14">
        <f t="shared" ref="N22" si="80">+N21-N20</f>
        <v>0</v>
      </c>
      <c r="O22" s="21"/>
      <c r="P22" s="13" t="s">
        <v>30</v>
      </c>
      <c r="Q22" s="14">
        <f t="shared" ref="Q22" si="81">+Q21-Q20</f>
        <v>8</v>
      </c>
      <c r="R22" s="16">
        <f t="shared" ref="R22" si="82">+R21-R20</f>
        <v>6.9999999999999993E-2</v>
      </c>
      <c r="S22" s="14">
        <f t="shared" ref="S22" si="83">+S21-S20</f>
        <v>9</v>
      </c>
      <c r="T22" s="14">
        <f t="shared" ref="T22" si="84">+T21-T20</f>
        <v>7.9999999999999988E-2</v>
      </c>
      <c r="U22" s="14">
        <f t="shared" ref="U22" si="85">+U21-U20</f>
        <v>-3</v>
      </c>
      <c r="V22" s="14">
        <f t="shared" ref="V22" si="86">+V21-V20</f>
        <v>-4.0000000000000036E-2</v>
      </c>
      <c r="W22" s="14">
        <f t="shared" ref="W22" si="87">+W21-W20</f>
        <v>-4</v>
      </c>
      <c r="X22" s="14">
        <f t="shared" ref="X22" si="88">+X21-X20</f>
        <v>-4.9999999999999989E-2</v>
      </c>
      <c r="Y22" s="14">
        <f t="shared" ref="Y22" si="89">+Y21-Y20</f>
        <v>-6</v>
      </c>
      <c r="Z22" s="16">
        <f t="shared" ref="Z22" si="90">+Z21-Z20</f>
        <v>-7.0000000000000007E-2</v>
      </c>
      <c r="AA22" s="14">
        <f t="shared" ref="AA22" si="91">+AA21-AA20</f>
        <v>19</v>
      </c>
      <c r="AB22" s="14">
        <f t="shared" ref="AB22" si="92">+AB21-AB20</f>
        <v>4</v>
      </c>
      <c r="AC22" s="14">
        <f t="shared" ref="AC22" si="93">+AC21-AC20</f>
        <v>0</v>
      </c>
    </row>
    <row r="23" spans="1:29" s="29" customFormat="1" x14ac:dyDescent="0.45">
      <c r="A23" s="3"/>
      <c r="B23" s="8"/>
      <c r="C23" s="9"/>
      <c r="D23" s="8"/>
      <c r="E23" s="9"/>
      <c r="F23" s="8"/>
      <c r="G23" s="9"/>
      <c r="H23" s="8"/>
      <c r="I23" s="9"/>
      <c r="J23" s="8"/>
      <c r="K23" s="9"/>
      <c r="L23" s="8"/>
      <c r="M23" s="8"/>
      <c r="N23" s="8"/>
      <c r="O23" s="20"/>
      <c r="P23" s="3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0"/>
      <c r="AB23" s="30"/>
      <c r="AC23" s="30"/>
    </row>
    <row r="24" spans="1:29" x14ac:dyDescent="0.45">
      <c r="A24" s="4" t="s">
        <v>31</v>
      </c>
      <c r="B24" s="10">
        <v>2</v>
      </c>
      <c r="C24" s="11">
        <v>0.02</v>
      </c>
      <c r="D24" s="10">
        <v>15</v>
      </c>
      <c r="E24" s="11">
        <v>0.17</v>
      </c>
      <c r="F24" s="10">
        <v>44</v>
      </c>
      <c r="G24" s="11">
        <v>0.5</v>
      </c>
      <c r="H24" s="10">
        <v>15</v>
      </c>
      <c r="I24" s="11">
        <v>0.17</v>
      </c>
      <c r="J24" s="10">
        <v>12</v>
      </c>
      <c r="K24" s="11">
        <v>0.14000000000000001</v>
      </c>
      <c r="L24" s="10">
        <v>475</v>
      </c>
      <c r="M24" s="10">
        <v>88</v>
      </c>
      <c r="N24" s="10">
        <v>94</v>
      </c>
      <c r="O24" s="20"/>
      <c r="P24" s="4" t="s">
        <v>31</v>
      </c>
      <c r="Q24" s="10">
        <v>20</v>
      </c>
      <c r="R24" s="11">
        <v>0.24</v>
      </c>
      <c r="S24" s="10">
        <v>13</v>
      </c>
      <c r="T24" s="11">
        <v>0.15</v>
      </c>
      <c r="U24" s="10">
        <v>22</v>
      </c>
      <c r="V24" s="11">
        <v>0.26</v>
      </c>
      <c r="W24" s="10">
        <v>13</v>
      </c>
      <c r="X24" s="11">
        <v>0.15</v>
      </c>
      <c r="Y24" s="10">
        <v>16</v>
      </c>
      <c r="Z24" s="11">
        <v>0.19</v>
      </c>
      <c r="AA24" s="10">
        <v>581</v>
      </c>
      <c r="AB24" s="10">
        <v>84</v>
      </c>
      <c r="AC24" s="10">
        <v>94</v>
      </c>
    </row>
    <row r="25" spans="1:29" x14ac:dyDescent="0.45">
      <c r="A25" s="1" t="s">
        <v>19</v>
      </c>
      <c r="B25" s="6">
        <v>11</v>
      </c>
      <c r="C25" s="7">
        <v>0.12</v>
      </c>
      <c r="D25" s="6">
        <v>21</v>
      </c>
      <c r="E25" s="7">
        <v>0.23</v>
      </c>
      <c r="F25" s="6">
        <v>33</v>
      </c>
      <c r="G25" s="7">
        <v>0.35</v>
      </c>
      <c r="H25" s="6">
        <v>13</v>
      </c>
      <c r="I25" s="7">
        <v>0.14000000000000001</v>
      </c>
      <c r="J25" s="6">
        <v>15</v>
      </c>
      <c r="K25" s="7">
        <v>0.16</v>
      </c>
      <c r="L25" s="6">
        <v>480</v>
      </c>
      <c r="M25" s="6">
        <v>93</v>
      </c>
      <c r="N25" s="6">
        <v>94</v>
      </c>
      <c r="O25" s="20"/>
      <c r="P25" s="1" t="s">
        <v>19</v>
      </c>
      <c r="Q25" s="6">
        <v>29</v>
      </c>
      <c r="R25" s="7">
        <v>0.31</v>
      </c>
      <c r="S25" s="6">
        <v>16</v>
      </c>
      <c r="T25" s="7">
        <v>0.17</v>
      </c>
      <c r="U25" s="6">
        <v>22</v>
      </c>
      <c r="V25" s="7">
        <v>0.24</v>
      </c>
      <c r="W25" s="6">
        <v>10</v>
      </c>
      <c r="X25" s="7">
        <v>0.11</v>
      </c>
      <c r="Y25" s="6">
        <v>16</v>
      </c>
      <c r="Z25" s="7">
        <v>0.17</v>
      </c>
      <c r="AA25" s="6">
        <v>588</v>
      </c>
      <c r="AB25" s="6">
        <v>93</v>
      </c>
      <c r="AC25" s="6">
        <v>94</v>
      </c>
    </row>
    <row r="26" spans="1:29" s="17" customFormat="1" x14ac:dyDescent="0.45">
      <c r="A26" s="13" t="s">
        <v>32</v>
      </c>
      <c r="B26" s="14">
        <f t="shared" ref="B26" si="94">+B25-B24</f>
        <v>9</v>
      </c>
      <c r="C26" s="16">
        <f t="shared" ref="C26" si="95">+C25-C24</f>
        <v>9.9999999999999992E-2</v>
      </c>
      <c r="D26" s="14">
        <f t="shared" ref="D26" si="96">+D25-D24</f>
        <v>6</v>
      </c>
      <c r="E26" s="14">
        <f t="shared" ref="E26" si="97">+E25-E24</f>
        <v>0.06</v>
      </c>
      <c r="F26" s="14">
        <f t="shared" ref="F26" si="98">+F25-F24</f>
        <v>-11</v>
      </c>
      <c r="G26" s="14">
        <f t="shared" ref="G26" si="99">+G25-G24</f>
        <v>-0.15000000000000002</v>
      </c>
      <c r="H26" s="14">
        <f t="shared" ref="H26" si="100">+H25-H24</f>
        <v>-2</v>
      </c>
      <c r="I26" s="14">
        <f t="shared" ref="I26" si="101">+I25-I24</f>
        <v>-0.03</v>
      </c>
      <c r="J26" s="14">
        <f t="shared" ref="J26" si="102">+J25-J24</f>
        <v>3</v>
      </c>
      <c r="K26" s="15">
        <f t="shared" ref="K26" si="103">+K25-K24</f>
        <v>1.999999999999999E-2</v>
      </c>
      <c r="L26" s="14">
        <f t="shared" ref="L26" si="104">+L25-L24</f>
        <v>5</v>
      </c>
      <c r="M26" s="14">
        <f t="shared" ref="M26" si="105">+M25-M24</f>
        <v>5</v>
      </c>
      <c r="N26" s="14">
        <f t="shared" ref="N26" si="106">+N25-N24</f>
        <v>0</v>
      </c>
      <c r="O26" s="21"/>
      <c r="P26" s="13" t="s">
        <v>32</v>
      </c>
      <c r="Q26" s="14">
        <f t="shared" ref="Q26" si="107">+Q25-Q24</f>
        <v>9</v>
      </c>
      <c r="R26" s="16">
        <f t="shared" ref="R26" si="108">+R25-R24</f>
        <v>7.0000000000000007E-2</v>
      </c>
      <c r="S26" s="14">
        <f t="shared" ref="S26" si="109">+S25-S24</f>
        <v>3</v>
      </c>
      <c r="T26" s="14">
        <f t="shared" ref="T26" si="110">+T25-T24</f>
        <v>2.0000000000000018E-2</v>
      </c>
      <c r="U26" s="14">
        <f t="shared" ref="U26" si="111">+U25-U24</f>
        <v>0</v>
      </c>
      <c r="V26" s="14">
        <f t="shared" ref="V26" si="112">+V25-V24</f>
        <v>-2.0000000000000018E-2</v>
      </c>
      <c r="W26" s="14">
        <f t="shared" ref="W26" si="113">+W25-W24</f>
        <v>-3</v>
      </c>
      <c r="X26" s="14">
        <f t="shared" ref="X26" si="114">+X25-X24</f>
        <v>-3.9999999999999994E-2</v>
      </c>
      <c r="Y26" s="14">
        <f t="shared" ref="Y26" si="115">+Y25-Y24</f>
        <v>0</v>
      </c>
      <c r="Z26" s="16">
        <f t="shared" ref="Z26" si="116">+Z25-Z24</f>
        <v>-1.999999999999999E-2</v>
      </c>
      <c r="AA26" s="14">
        <f t="shared" ref="AA26" si="117">+AA25-AA24</f>
        <v>7</v>
      </c>
      <c r="AB26" s="14">
        <f t="shared" ref="AB26" si="118">+AB25-AB24</f>
        <v>9</v>
      </c>
      <c r="AC26" s="14">
        <f t="shared" ref="AC26" si="119">+AC25-AC24</f>
        <v>0</v>
      </c>
    </row>
    <row r="27" spans="1:29" s="29" customFormat="1" x14ac:dyDescent="0.45">
      <c r="A27" s="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0"/>
      <c r="P27" s="3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30"/>
      <c r="AB27" s="30"/>
      <c r="AC27" s="30"/>
    </row>
    <row r="28" spans="1:29" x14ac:dyDescent="0.45">
      <c r="A28" s="4" t="s">
        <v>33</v>
      </c>
      <c r="B28" s="10">
        <v>5</v>
      </c>
      <c r="C28" s="11">
        <v>0.06</v>
      </c>
      <c r="D28" s="10">
        <v>14</v>
      </c>
      <c r="E28" s="11">
        <v>0.16</v>
      </c>
      <c r="F28" s="10">
        <v>46</v>
      </c>
      <c r="G28" s="11">
        <v>0.53</v>
      </c>
      <c r="H28" s="10">
        <v>7</v>
      </c>
      <c r="I28" s="11">
        <v>0.08</v>
      </c>
      <c r="J28" s="10">
        <v>15</v>
      </c>
      <c r="K28" s="11">
        <v>0.17</v>
      </c>
      <c r="L28" s="10">
        <v>489</v>
      </c>
      <c r="M28" s="10">
        <v>87</v>
      </c>
      <c r="N28" s="10">
        <v>98</v>
      </c>
      <c r="O28" s="20"/>
      <c r="P28" s="4" t="s">
        <v>33</v>
      </c>
      <c r="Q28" s="10">
        <v>16</v>
      </c>
      <c r="R28" s="11">
        <v>0.19</v>
      </c>
      <c r="S28" s="10">
        <v>22</v>
      </c>
      <c r="T28" s="11">
        <v>0.26</v>
      </c>
      <c r="U28" s="10">
        <v>21</v>
      </c>
      <c r="V28" s="11">
        <v>0.25</v>
      </c>
      <c r="W28" s="10">
        <v>7</v>
      </c>
      <c r="X28" s="11">
        <v>0.08</v>
      </c>
      <c r="Y28" s="10">
        <v>19</v>
      </c>
      <c r="Z28" s="11">
        <v>0.22</v>
      </c>
      <c r="AA28" s="10">
        <v>598</v>
      </c>
      <c r="AB28" s="10">
        <v>85</v>
      </c>
      <c r="AC28" s="10">
        <v>98</v>
      </c>
    </row>
    <row r="29" spans="1:29" x14ac:dyDescent="0.45">
      <c r="A29" s="1" t="s">
        <v>20</v>
      </c>
      <c r="B29" s="6">
        <v>10</v>
      </c>
      <c r="C29" s="7">
        <v>0.11</v>
      </c>
      <c r="D29" s="6">
        <v>20</v>
      </c>
      <c r="E29" s="7">
        <v>0.23</v>
      </c>
      <c r="F29" s="6">
        <v>31</v>
      </c>
      <c r="G29" s="7">
        <v>0.35</v>
      </c>
      <c r="H29" s="6">
        <v>11</v>
      </c>
      <c r="I29" s="7">
        <v>0.13</v>
      </c>
      <c r="J29" s="6">
        <v>16</v>
      </c>
      <c r="K29" s="7">
        <v>0.18</v>
      </c>
      <c r="L29" s="6">
        <v>493</v>
      </c>
      <c r="M29" s="6">
        <v>88</v>
      </c>
      <c r="N29" s="6">
        <v>98</v>
      </c>
      <c r="O29" s="20"/>
      <c r="P29" s="1" t="s">
        <v>20</v>
      </c>
      <c r="Q29" s="6">
        <v>31</v>
      </c>
      <c r="R29" s="7">
        <v>0.35</v>
      </c>
      <c r="S29" s="6">
        <v>21</v>
      </c>
      <c r="T29" s="7">
        <v>0.24</v>
      </c>
      <c r="U29" s="6">
        <v>13</v>
      </c>
      <c r="V29" s="7">
        <v>0.15</v>
      </c>
      <c r="W29" s="6">
        <v>6</v>
      </c>
      <c r="X29" s="7">
        <v>7.0000000000000007E-2</v>
      </c>
      <c r="Y29" s="6">
        <v>17</v>
      </c>
      <c r="Z29" s="7">
        <v>0.19</v>
      </c>
      <c r="AA29" s="6">
        <v>607</v>
      </c>
      <c r="AB29" s="6">
        <v>88</v>
      </c>
      <c r="AC29" s="6">
        <v>98</v>
      </c>
    </row>
    <row r="30" spans="1:29" s="17" customFormat="1" x14ac:dyDescent="0.45">
      <c r="A30" s="13" t="s">
        <v>35</v>
      </c>
      <c r="B30" s="14">
        <f t="shared" ref="B30" si="120">+B29-B28</f>
        <v>5</v>
      </c>
      <c r="C30" s="16">
        <f t="shared" ref="C30" si="121">+C29-C28</f>
        <v>0.05</v>
      </c>
      <c r="D30" s="14">
        <f t="shared" ref="D30" si="122">+D29-D28</f>
        <v>6</v>
      </c>
      <c r="E30" s="14">
        <f t="shared" ref="E30" si="123">+E29-E28</f>
        <v>7.0000000000000007E-2</v>
      </c>
      <c r="F30" s="14">
        <f t="shared" ref="F30" si="124">+F29-F28</f>
        <v>-15</v>
      </c>
      <c r="G30" s="14">
        <f t="shared" ref="G30" si="125">+G29-G28</f>
        <v>-0.18000000000000005</v>
      </c>
      <c r="H30" s="14">
        <f t="shared" ref="H30" si="126">+H29-H28</f>
        <v>4</v>
      </c>
      <c r="I30" s="14">
        <f t="shared" ref="I30" si="127">+I29-I28</f>
        <v>0.05</v>
      </c>
      <c r="J30" s="14">
        <f t="shared" ref="J30" si="128">+J29-J28</f>
        <v>1</v>
      </c>
      <c r="K30" s="15">
        <f t="shared" ref="K30" si="129">+K29-K28</f>
        <v>9.9999999999999811E-3</v>
      </c>
      <c r="L30" s="14">
        <f t="shared" ref="L30" si="130">+L29-L28</f>
        <v>4</v>
      </c>
      <c r="M30" s="14">
        <f t="shared" ref="M30" si="131">+M29-M28</f>
        <v>1</v>
      </c>
      <c r="N30" s="14">
        <f t="shared" ref="N30" si="132">+N29-N28</f>
        <v>0</v>
      </c>
      <c r="O30" s="21"/>
      <c r="P30" s="13" t="s">
        <v>35</v>
      </c>
      <c r="Q30" s="14">
        <f t="shared" ref="Q30" si="133">+Q29-Q28</f>
        <v>15</v>
      </c>
      <c r="R30" s="16">
        <f t="shared" ref="R30" si="134">+R29-R28</f>
        <v>0.15999999999999998</v>
      </c>
      <c r="S30" s="14">
        <f t="shared" ref="S30" si="135">+S29-S28</f>
        <v>-1</v>
      </c>
      <c r="T30" s="14">
        <f t="shared" ref="T30" si="136">+T29-T28</f>
        <v>-2.0000000000000018E-2</v>
      </c>
      <c r="U30" s="14">
        <f t="shared" ref="U30" si="137">+U29-U28</f>
        <v>-8</v>
      </c>
      <c r="V30" s="14">
        <f t="shared" ref="V30" si="138">+V29-V28</f>
        <v>-0.1</v>
      </c>
      <c r="W30" s="14">
        <f t="shared" ref="W30" si="139">+W29-W28</f>
        <v>-1</v>
      </c>
      <c r="X30" s="14">
        <f t="shared" ref="X30" si="140">+X29-X28</f>
        <v>-9.999999999999995E-3</v>
      </c>
      <c r="Y30" s="14">
        <f t="shared" ref="Y30" si="141">+Y29-Y28</f>
        <v>-2</v>
      </c>
      <c r="Z30" s="16">
        <f t="shared" ref="Z30" si="142">+Z29-Z28</f>
        <v>-0.03</v>
      </c>
      <c r="AA30" s="14">
        <f t="shared" ref="AA30" si="143">+AA29-AA28</f>
        <v>9</v>
      </c>
      <c r="AB30" s="14">
        <f t="shared" ref="AB30" si="144">+AB29-AB28</f>
        <v>3</v>
      </c>
      <c r="AC30" s="14">
        <f t="shared" ref="AC30" si="145">+AC29-AC28</f>
        <v>0</v>
      </c>
    </row>
    <row r="31" spans="1:29" s="29" customFormat="1" x14ac:dyDescent="0.45">
      <c r="A31" s="3"/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8"/>
      <c r="N31" s="8"/>
      <c r="O31" s="20"/>
      <c r="P31" s="3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30"/>
      <c r="AB31" s="30"/>
      <c r="AC31" s="30"/>
    </row>
    <row r="32" spans="1:29" x14ac:dyDescent="0.45">
      <c r="A32" s="4" t="s">
        <v>34</v>
      </c>
      <c r="B32" s="10">
        <v>10</v>
      </c>
      <c r="C32" s="11">
        <v>0.12</v>
      </c>
      <c r="D32" s="10">
        <v>12</v>
      </c>
      <c r="E32" s="11">
        <v>0.14000000000000001</v>
      </c>
      <c r="F32" s="10">
        <v>28</v>
      </c>
      <c r="G32" s="11">
        <v>0.33</v>
      </c>
      <c r="H32" s="10">
        <v>14</v>
      </c>
      <c r="I32" s="11">
        <v>0.16</v>
      </c>
      <c r="J32" s="10">
        <v>22</v>
      </c>
      <c r="K32" s="11">
        <v>0.26</v>
      </c>
      <c r="L32" s="10">
        <v>498</v>
      </c>
      <c r="M32" s="10">
        <v>86</v>
      </c>
      <c r="N32" s="10">
        <v>88</v>
      </c>
      <c r="O32" s="20"/>
      <c r="P32" s="4" t="s">
        <v>34</v>
      </c>
      <c r="Q32" s="10">
        <v>18</v>
      </c>
      <c r="R32" s="11">
        <v>0.21</v>
      </c>
      <c r="S32" s="10">
        <v>19</v>
      </c>
      <c r="T32" s="11">
        <v>0.22</v>
      </c>
      <c r="U32" s="10">
        <v>16</v>
      </c>
      <c r="V32" s="11">
        <v>0.18</v>
      </c>
      <c r="W32" s="10">
        <v>3</v>
      </c>
      <c r="X32" s="11">
        <v>0.03</v>
      </c>
      <c r="Y32" s="10">
        <v>31</v>
      </c>
      <c r="Z32" s="11">
        <v>0.36</v>
      </c>
      <c r="AA32" s="10">
        <v>599</v>
      </c>
      <c r="AB32" s="10">
        <v>87</v>
      </c>
      <c r="AC32" s="10">
        <v>88</v>
      </c>
    </row>
    <row r="33" spans="1:29" x14ac:dyDescent="0.45">
      <c r="A33" s="1" t="s">
        <v>21</v>
      </c>
      <c r="B33" s="6">
        <v>12</v>
      </c>
      <c r="C33" s="7">
        <v>0.15</v>
      </c>
      <c r="D33" s="6">
        <v>10</v>
      </c>
      <c r="E33" s="7">
        <v>0.13</v>
      </c>
      <c r="F33" s="6">
        <v>30</v>
      </c>
      <c r="G33" s="7">
        <v>0.38</v>
      </c>
      <c r="H33" s="6">
        <v>7</v>
      </c>
      <c r="I33" s="7">
        <v>0.09</v>
      </c>
      <c r="J33" s="6">
        <v>21</v>
      </c>
      <c r="K33" s="7">
        <v>0.26</v>
      </c>
      <c r="L33" s="6">
        <v>503</v>
      </c>
      <c r="M33" s="6">
        <v>80</v>
      </c>
      <c r="N33" s="6">
        <v>88</v>
      </c>
      <c r="O33" s="20"/>
      <c r="P33" s="1" t="s">
        <v>21</v>
      </c>
      <c r="Q33" s="6">
        <v>21</v>
      </c>
      <c r="R33" s="7">
        <v>0.26</v>
      </c>
      <c r="S33" s="6">
        <v>22</v>
      </c>
      <c r="T33" s="7">
        <v>0.27</v>
      </c>
      <c r="U33" s="6">
        <v>12</v>
      </c>
      <c r="V33" s="7">
        <v>0.15</v>
      </c>
      <c r="W33" s="6">
        <v>8</v>
      </c>
      <c r="X33" s="7">
        <v>0.1</v>
      </c>
      <c r="Y33" s="6">
        <v>19</v>
      </c>
      <c r="Z33" s="7">
        <v>0.23</v>
      </c>
      <c r="AA33" s="6">
        <v>607</v>
      </c>
      <c r="AB33" s="6">
        <v>82</v>
      </c>
      <c r="AC33" s="6">
        <v>88</v>
      </c>
    </row>
    <row r="34" spans="1:29" s="17" customFormat="1" x14ac:dyDescent="0.45">
      <c r="A34" s="13" t="s">
        <v>36</v>
      </c>
      <c r="B34" s="14">
        <f t="shared" ref="B34" si="146">+B33-B32</f>
        <v>2</v>
      </c>
      <c r="C34" s="16">
        <f t="shared" ref="C34" si="147">+C33-C32</f>
        <v>0.03</v>
      </c>
      <c r="D34" s="14">
        <f t="shared" ref="D34" si="148">+D33-D32</f>
        <v>-2</v>
      </c>
      <c r="E34" s="14">
        <f t="shared" ref="E34" si="149">+E33-E32</f>
        <v>-1.0000000000000009E-2</v>
      </c>
      <c r="F34" s="14">
        <f t="shared" ref="F34" si="150">+F33-F32</f>
        <v>2</v>
      </c>
      <c r="G34" s="14">
        <f t="shared" ref="G34" si="151">+G33-G32</f>
        <v>4.9999999999999989E-2</v>
      </c>
      <c r="H34" s="14">
        <f t="shared" ref="H34" si="152">+H33-H32</f>
        <v>-7</v>
      </c>
      <c r="I34" s="14">
        <f t="shared" ref="I34" si="153">+I33-I32</f>
        <v>-7.0000000000000007E-2</v>
      </c>
      <c r="J34" s="14">
        <f t="shared" ref="J34" si="154">+J33-J32</f>
        <v>-1</v>
      </c>
      <c r="K34" s="15">
        <f t="shared" ref="K34" si="155">+K33-K32</f>
        <v>0</v>
      </c>
      <c r="L34" s="14">
        <f t="shared" ref="L34" si="156">+L33-L32</f>
        <v>5</v>
      </c>
      <c r="M34" s="14">
        <f t="shared" ref="M34" si="157">+M33-M32</f>
        <v>-6</v>
      </c>
      <c r="N34" s="14">
        <f t="shared" ref="N34" si="158">+N33-N32</f>
        <v>0</v>
      </c>
      <c r="O34" s="21"/>
      <c r="P34" s="13" t="s">
        <v>36</v>
      </c>
      <c r="Q34" s="14">
        <f t="shared" ref="Q34" si="159">+Q33-Q32</f>
        <v>3</v>
      </c>
      <c r="R34" s="16">
        <f t="shared" ref="R34" si="160">+R33-R32</f>
        <v>5.0000000000000017E-2</v>
      </c>
      <c r="S34" s="14">
        <f t="shared" ref="S34" si="161">+S33-S32</f>
        <v>3</v>
      </c>
      <c r="T34" s="14">
        <f t="shared" ref="T34" si="162">+T33-T32</f>
        <v>5.0000000000000017E-2</v>
      </c>
      <c r="U34" s="14">
        <f t="shared" ref="U34" si="163">+U33-U32</f>
        <v>-4</v>
      </c>
      <c r="V34" s="14">
        <f t="shared" ref="V34" si="164">+V33-V32</f>
        <v>-0.03</v>
      </c>
      <c r="W34" s="14">
        <f t="shared" ref="W34" si="165">+W33-W32</f>
        <v>5</v>
      </c>
      <c r="X34" s="14">
        <f t="shared" ref="X34" si="166">+X33-X32</f>
        <v>7.0000000000000007E-2</v>
      </c>
      <c r="Y34" s="14">
        <f t="shared" ref="Y34" si="167">+Y33-Y32</f>
        <v>-12</v>
      </c>
      <c r="Z34" s="16">
        <f t="shared" ref="Z34" si="168">+Z33-Z32</f>
        <v>-0.12999999999999998</v>
      </c>
      <c r="AA34" s="14">
        <f t="shared" ref="AA34" si="169">+AA33-AA32</f>
        <v>8</v>
      </c>
      <c r="AB34" s="14">
        <f t="shared" ref="AB34" si="170">+AB33-AB32</f>
        <v>-5</v>
      </c>
      <c r="AC34" s="14">
        <f t="shared" ref="AC34" si="171">+AC33-AC32</f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C34"/>
  <sheetViews>
    <sheetView tabSelected="1" zoomScale="90" zoomScaleNormal="90" workbookViewId="0">
      <pane ySplit="1" topLeftCell="A2" activePane="bottomLeft" state="frozen"/>
      <selection pane="bottomLeft" activeCell="G6" sqref="G6"/>
    </sheetView>
  </sheetViews>
  <sheetFormatPr defaultRowHeight="14.25" x14ac:dyDescent="0.45"/>
  <cols>
    <col min="1" max="1" width="11.53125" style="5" bestFit="1" customWidth="1"/>
    <col min="2" max="2" width="12.59765625" style="51" hidden="1" customWidth="1"/>
    <col min="3" max="3" width="11.53125" style="30" bestFit="1" customWidth="1"/>
    <col min="4" max="4" width="12.6640625" style="47" hidden="1" customWidth="1"/>
    <col min="5" max="5" width="10.06640625" style="30" bestFit="1" customWidth="1"/>
    <col min="6" max="6" width="13" style="47" hidden="1" customWidth="1"/>
    <col min="7" max="7" width="10.19921875" style="30" bestFit="1" customWidth="1"/>
    <col min="8" max="8" width="12.6640625" style="47" hidden="1" customWidth="1"/>
    <col min="9" max="9" width="12" style="30" customWidth="1"/>
    <col min="10" max="10" width="12.73046875" style="47" hidden="1" customWidth="1"/>
    <col min="11" max="11" width="15.796875" style="30" customWidth="1"/>
    <col min="12" max="12" width="12.53125" style="38" hidden="1" customWidth="1"/>
    <col min="13" max="13" width="9.33203125" style="12" hidden="1" customWidth="1"/>
    <col min="14" max="14" width="6.6640625" style="12" hidden="1" customWidth="1"/>
    <col min="15" max="15" width="3" style="29" customWidth="1"/>
    <col min="16" max="16" width="11.3984375" style="2" bestFit="1" customWidth="1"/>
    <col min="17" max="17" width="12.86328125" style="30" hidden="1" customWidth="1"/>
    <col min="18" max="18" width="12.86328125" style="30" customWidth="1"/>
    <col min="19" max="19" width="12.86328125" style="30" hidden="1" customWidth="1"/>
    <col min="20" max="20" width="12.86328125" style="30" customWidth="1"/>
    <col min="21" max="21" width="12.86328125" style="30" hidden="1" customWidth="1"/>
    <col min="22" max="22" width="12.86328125" style="30" customWidth="1"/>
    <col min="23" max="23" width="12.86328125" style="30" hidden="1" customWidth="1"/>
    <col min="24" max="24" width="12.86328125" style="30" customWidth="1"/>
    <col min="25" max="25" width="12.86328125" style="30" hidden="1" customWidth="1"/>
    <col min="26" max="26" width="16.46484375" style="30" customWidth="1"/>
    <col min="27" max="27" width="12.86328125" style="38" hidden="1" customWidth="1"/>
    <col min="28" max="29" width="12.86328125" style="12" hidden="1" customWidth="1"/>
    <col min="30" max="16384" width="9.06640625" style="2"/>
  </cols>
  <sheetData>
    <row r="1" spans="1:29" s="25" customFormat="1" ht="46.15" customHeight="1" x14ac:dyDescent="0.45">
      <c r="A1" s="26" t="s">
        <v>37</v>
      </c>
      <c r="B1" s="48" t="s">
        <v>0</v>
      </c>
      <c r="C1" s="52" t="s">
        <v>1</v>
      </c>
      <c r="D1" s="53" t="s">
        <v>2</v>
      </c>
      <c r="E1" s="52" t="s">
        <v>3</v>
      </c>
      <c r="F1" s="43" t="s">
        <v>4</v>
      </c>
      <c r="G1" s="54" t="s">
        <v>5</v>
      </c>
      <c r="H1" s="43" t="s">
        <v>6</v>
      </c>
      <c r="I1" s="55" t="s">
        <v>7</v>
      </c>
      <c r="J1" s="56" t="s">
        <v>8</v>
      </c>
      <c r="K1" s="55" t="s">
        <v>9</v>
      </c>
      <c r="L1" s="35" t="s">
        <v>10</v>
      </c>
      <c r="M1" s="23" t="s">
        <v>11</v>
      </c>
      <c r="N1" s="23" t="s">
        <v>12</v>
      </c>
      <c r="O1" s="24"/>
      <c r="P1" s="26" t="s">
        <v>38</v>
      </c>
      <c r="Q1" s="31" t="s">
        <v>0</v>
      </c>
      <c r="R1" s="52" t="s">
        <v>1</v>
      </c>
      <c r="S1" s="52" t="s">
        <v>2</v>
      </c>
      <c r="T1" s="52" t="s">
        <v>3</v>
      </c>
      <c r="U1" s="31" t="s">
        <v>4</v>
      </c>
      <c r="V1" s="54" t="s">
        <v>5</v>
      </c>
      <c r="W1" s="31" t="s">
        <v>6</v>
      </c>
      <c r="X1" s="55" t="s">
        <v>7</v>
      </c>
      <c r="Y1" s="55" t="s">
        <v>8</v>
      </c>
      <c r="Z1" s="55" t="s">
        <v>9</v>
      </c>
      <c r="AA1" s="35" t="s">
        <v>10</v>
      </c>
      <c r="AB1" s="23" t="s">
        <v>11</v>
      </c>
      <c r="AC1" s="23" t="s">
        <v>12</v>
      </c>
    </row>
    <row r="2" spans="1:29" x14ac:dyDescent="0.45">
      <c r="A2" s="1" t="s">
        <v>56</v>
      </c>
      <c r="B2" s="49">
        <v>40</v>
      </c>
      <c r="C2" s="28">
        <v>0.43</v>
      </c>
      <c r="D2" s="44">
        <v>13</v>
      </c>
      <c r="E2" s="28">
        <v>0.14000000000000001</v>
      </c>
      <c r="F2" s="44">
        <v>40</v>
      </c>
      <c r="G2" s="28">
        <v>0.43</v>
      </c>
      <c r="H2" s="44">
        <v>0</v>
      </c>
      <c r="I2" s="28">
        <v>0</v>
      </c>
      <c r="J2" s="44">
        <v>0</v>
      </c>
      <c r="K2" s="28">
        <v>0</v>
      </c>
      <c r="L2" s="36">
        <v>371</v>
      </c>
      <c r="M2" s="6">
        <v>93</v>
      </c>
      <c r="N2" s="6">
        <v>102</v>
      </c>
      <c r="O2" s="20"/>
      <c r="P2" s="1" t="s">
        <v>56</v>
      </c>
      <c r="Q2" s="27">
        <v>41</v>
      </c>
      <c r="R2" s="28">
        <v>0.44</v>
      </c>
      <c r="S2" s="27">
        <v>32</v>
      </c>
      <c r="T2" s="28">
        <v>0.34</v>
      </c>
      <c r="U2" s="27">
        <v>20</v>
      </c>
      <c r="V2" s="28">
        <v>0.22</v>
      </c>
      <c r="W2" s="27">
        <v>0</v>
      </c>
      <c r="X2" s="28">
        <v>0</v>
      </c>
      <c r="Y2" s="27">
        <v>0</v>
      </c>
      <c r="Z2" s="28">
        <v>0</v>
      </c>
      <c r="AA2" s="36">
        <v>398</v>
      </c>
      <c r="AB2" s="6">
        <v>93</v>
      </c>
      <c r="AC2" s="6">
        <v>102</v>
      </c>
    </row>
    <row r="3" spans="1:29" s="29" customFormat="1" x14ac:dyDescent="0.45">
      <c r="A3" s="3"/>
      <c r="B3" s="41"/>
      <c r="C3" s="9"/>
      <c r="D3" s="45"/>
      <c r="E3" s="9"/>
      <c r="F3" s="45"/>
      <c r="G3" s="9"/>
      <c r="H3" s="45"/>
      <c r="I3" s="9"/>
      <c r="J3" s="45"/>
      <c r="K3" s="9"/>
      <c r="L3" s="42"/>
      <c r="M3" s="8"/>
      <c r="N3" s="8"/>
      <c r="O3" s="20"/>
      <c r="P3" s="3"/>
      <c r="Q3" s="22"/>
      <c r="R3" s="22"/>
      <c r="S3" s="22"/>
      <c r="T3" s="22"/>
      <c r="U3" s="22"/>
      <c r="V3" s="22"/>
      <c r="W3" s="22"/>
      <c r="X3" s="22"/>
      <c r="Y3" s="22"/>
      <c r="Z3" s="22"/>
      <c r="AA3" s="39"/>
      <c r="AB3" s="22"/>
      <c r="AC3" s="22"/>
    </row>
    <row r="4" spans="1:29" x14ac:dyDescent="0.45">
      <c r="A4" s="4" t="s">
        <v>40</v>
      </c>
      <c r="B4" s="34">
        <v>31</v>
      </c>
      <c r="C4" s="11">
        <v>0.34</v>
      </c>
      <c r="D4" s="34">
        <v>23</v>
      </c>
      <c r="E4" s="11">
        <v>0.25</v>
      </c>
      <c r="F4" s="34">
        <v>37</v>
      </c>
      <c r="G4" s="11">
        <v>0.41</v>
      </c>
      <c r="H4" s="34">
        <v>0</v>
      </c>
      <c r="I4" s="11">
        <v>0</v>
      </c>
      <c r="J4" s="34">
        <v>0</v>
      </c>
      <c r="K4" s="11">
        <v>0</v>
      </c>
      <c r="L4" s="34">
        <v>362</v>
      </c>
      <c r="M4" s="34">
        <v>91</v>
      </c>
      <c r="N4" s="34">
        <v>92</v>
      </c>
      <c r="O4" s="20"/>
      <c r="P4" s="4" t="s">
        <v>40</v>
      </c>
      <c r="Q4" s="32">
        <v>38</v>
      </c>
      <c r="R4" s="33">
        <v>0.42</v>
      </c>
      <c r="S4" s="32">
        <v>24</v>
      </c>
      <c r="T4" s="33">
        <v>0.26</v>
      </c>
      <c r="U4" s="32">
        <v>29</v>
      </c>
      <c r="V4" s="33">
        <v>0.32</v>
      </c>
      <c r="W4" s="32">
        <v>0</v>
      </c>
      <c r="X4" s="33">
        <v>0</v>
      </c>
      <c r="Y4" s="32">
        <v>0</v>
      </c>
      <c r="Z4" s="33">
        <v>0</v>
      </c>
      <c r="AA4" s="34">
        <v>379</v>
      </c>
      <c r="AB4" s="34">
        <v>91</v>
      </c>
      <c r="AC4" s="34">
        <v>92</v>
      </c>
    </row>
    <row r="5" spans="1:29" x14ac:dyDescent="0.45">
      <c r="A5" s="1" t="s">
        <v>57</v>
      </c>
      <c r="B5" s="49">
        <v>19</v>
      </c>
      <c r="C5" s="28">
        <v>0.21</v>
      </c>
      <c r="D5" s="44">
        <v>15</v>
      </c>
      <c r="E5" s="28">
        <v>0.16</v>
      </c>
      <c r="F5" s="44">
        <v>53</v>
      </c>
      <c r="G5" s="28">
        <v>0.57999999999999996</v>
      </c>
      <c r="H5" s="44">
        <v>4</v>
      </c>
      <c r="I5" s="28">
        <v>0.04</v>
      </c>
      <c r="J5" s="44">
        <v>0</v>
      </c>
      <c r="K5" s="28">
        <v>0</v>
      </c>
      <c r="L5" s="36">
        <v>392</v>
      </c>
      <c r="M5" s="6">
        <v>91</v>
      </c>
      <c r="N5" s="6">
        <v>94</v>
      </c>
      <c r="O5" s="20"/>
      <c r="P5" s="1" t="s">
        <v>57</v>
      </c>
      <c r="Q5" s="27">
        <v>29</v>
      </c>
      <c r="R5" s="28">
        <v>0.31</v>
      </c>
      <c r="S5" s="27">
        <v>10</v>
      </c>
      <c r="T5" s="28">
        <v>0.11</v>
      </c>
      <c r="U5" s="27">
        <v>52</v>
      </c>
      <c r="V5" s="28">
        <v>0.56000000000000005</v>
      </c>
      <c r="W5" s="27">
        <v>2</v>
      </c>
      <c r="X5" s="28">
        <v>0.02</v>
      </c>
      <c r="Y5" s="27">
        <v>0</v>
      </c>
      <c r="Z5" s="28">
        <v>0</v>
      </c>
      <c r="AA5" s="36">
        <v>433</v>
      </c>
      <c r="AB5" s="6">
        <v>93</v>
      </c>
      <c r="AC5" s="6">
        <v>94</v>
      </c>
    </row>
    <row r="6" spans="1:29" s="17" customFormat="1" x14ac:dyDescent="0.45">
      <c r="A6" s="13" t="s">
        <v>41</v>
      </c>
      <c r="B6" s="50">
        <f t="shared" ref="B6:N6" si="0">+B5-B4</f>
        <v>-12</v>
      </c>
      <c r="C6" s="15">
        <f t="shared" si="0"/>
        <v>-0.13000000000000003</v>
      </c>
      <c r="D6" s="46">
        <f t="shared" si="0"/>
        <v>-8</v>
      </c>
      <c r="E6" s="19">
        <f t="shared" si="0"/>
        <v>-0.09</v>
      </c>
      <c r="F6" s="46">
        <f t="shared" si="0"/>
        <v>16</v>
      </c>
      <c r="G6" s="19">
        <f t="shared" si="0"/>
        <v>0.16999999999999998</v>
      </c>
      <c r="H6" s="46">
        <f t="shared" si="0"/>
        <v>4</v>
      </c>
      <c r="I6" s="19">
        <f t="shared" si="0"/>
        <v>0.04</v>
      </c>
      <c r="J6" s="46">
        <f t="shared" si="0"/>
        <v>0</v>
      </c>
      <c r="K6" s="16">
        <f t="shared" si="0"/>
        <v>0</v>
      </c>
      <c r="L6" s="37">
        <f t="shared" si="0"/>
        <v>30</v>
      </c>
      <c r="M6" s="14">
        <f t="shared" si="0"/>
        <v>0</v>
      </c>
      <c r="N6" s="14">
        <f t="shared" si="0"/>
        <v>2</v>
      </c>
      <c r="O6" s="21"/>
      <c r="P6" s="13" t="s">
        <v>41</v>
      </c>
      <c r="Q6" s="19">
        <f t="shared" ref="Q6:AC6" si="1">+Q5-Q4</f>
        <v>-9</v>
      </c>
      <c r="R6" s="15">
        <f t="shared" si="1"/>
        <v>-0.10999999999999999</v>
      </c>
      <c r="S6" s="19">
        <f t="shared" si="1"/>
        <v>-14</v>
      </c>
      <c r="T6" s="19">
        <f t="shared" si="1"/>
        <v>-0.15000000000000002</v>
      </c>
      <c r="U6" s="19">
        <f t="shared" si="1"/>
        <v>23</v>
      </c>
      <c r="V6" s="19">
        <f t="shared" si="1"/>
        <v>0.24000000000000005</v>
      </c>
      <c r="W6" s="19">
        <f t="shared" si="1"/>
        <v>2</v>
      </c>
      <c r="X6" s="19">
        <f t="shared" si="1"/>
        <v>0.02</v>
      </c>
      <c r="Y6" s="19">
        <f t="shared" si="1"/>
        <v>0</v>
      </c>
      <c r="Z6" s="16">
        <f t="shared" si="1"/>
        <v>0</v>
      </c>
      <c r="AA6" s="37">
        <f t="shared" si="1"/>
        <v>54</v>
      </c>
      <c r="AB6" s="14">
        <f t="shared" si="1"/>
        <v>2</v>
      </c>
      <c r="AC6" s="14">
        <f t="shared" si="1"/>
        <v>2</v>
      </c>
    </row>
    <row r="7" spans="1:29" s="29" customFormat="1" x14ac:dyDescent="0.45">
      <c r="A7" s="3"/>
      <c r="B7" s="41"/>
      <c r="C7" s="9"/>
      <c r="D7" s="45"/>
      <c r="E7" s="9"/>
      <c r="F7" s="45"/>
      <c r="G7" s="9"/>
      <c r="H7" s="45"/>
      <c r="I7" s="9"/>
      <c r="J7" s="45"/>
      <c r="K7" s="9"/>
      <c r="L7" s="42"/>
      <c r="M7" s="8"/>
      <c r="N7" s="8"/>
      <c r="O7" s="20"/>
      <c r="P7" s="3"/>
      <c r="Q7" s="22"/>
      <c r="R7" s="22"/>
      <c r="S7" s="22"/>
      <c r="T7" s="22"/>
      <c r="U7" s="22"/>
      <c r="V7" s="22"/>
      <c r="W7" s="22"/>
      <c r="X7" s="22"/>
      <c r="Y7" s="22"/>
      <c r="Z7" s="22"/>
      <c r="AA7" s="39"/>
      <c r="AB7" s="22"/>
      <c r="AC7" s="22"/>
    </row>
    <row r="8" spans="1:29" x14ac:dyDescent="0.45">
      <c r="A8" s="4" t="s">
        <v>42</v>
      </c>
      <c r="B8" s="34">
        <v>25</v>
      </c>
      <c r="C8" s="11">
        <v>0.28999999999999998</v>
      </c>
      <c r="D8" s="34">
        <v>20</v>
      </c>
      <c r="E8" s="11">
        <v>0.24</v>
      </c>
      <c r="F8" s="34">
        <v>40</v>
      </c>
      <c r="G8" s="11">
        <v>0.47</v>
      </c>
      <c r="H8" s="34">
        <v>0</v>
      </c>
      <c r="I8" s="11">
        <v>0</v>
      </c>
      <c r="J8" s="34">
        <v>0</v>
      </c>
      <c r="K8" s="11">
        <v>0</v>
      </c>
      <c r="L8" s="34">
        <v>403</v>
      </c>
      <c r="M8" s="34">
        <v>85</v>
      </c>
      <c r="N8" s="34">
        <v>88</v>
      </c>
      <c r="O8" s="20"/>
      <c r="P8" s="4" t="s">
        <v>42</v>
      </c>
      <c r="Q8" s="10">
        <v>38</v>
      </c>
      <c r="R8" s="11">
        <v>0.45</v>
      </c>
      <c r="S8" s="10">
        <v>12</v>
      </c>
      <c r="T8" s="11">
        <v>0.14000000000000001</v>
      </c>
      <c r="U8" s="10">
        <v>35</v>
      </c>
      <c r="V8" s="11">
        <v>0.41</v>
      </c>
      <c r="W8" s="10">
        <v>0</v>
      </c>
      <c r="X8" s="11">
        <v>0</v>
      </c>
      <c r="Y8" s="10">
        <v>0</v>
      </c>
      <c r="Z8" s="11">
        <v>0</v>
      </c>
      <c r="AA8" s="34">
        <v>454</v>
      </c>
      <c r="AB8" s="34">
        <v>85</v>
      </c>
      <c r="AC8" s="34">
        <v>87</v>
      </c>
    </row>
    <row r="9" spans="1:29" x14ac:dyDescent="0.45">
      <c r="A9" s="1" t="s">
        <v>43</v>
      </c>
      <c r="B9" s="49">
        <v>19</v>
      </c>
      <c r="C9" s="28">
        <v>0.21</v>
      </c>
      <c r="D9" s="44">
        <v>12</v>
      </c>
      <c r="E9" s="28">
        <v>0.13</v>
      </c>
      <c r="F9" s="44">
        <v>52</v>
      </c>
      <c r="G9" s="28">
        <v>0.57999999999999996</v>
      </c>
      <c r="H9" s="44">
        <v>7</v>
      </c>
      <c r="I9" s="28">
        <v>0.08</v>
      </c>
      <c r="J9" s="44">
        <v>0</v>
      </c>
      <c r="K9" s="28">
        <v>0</v>
      </c>
      <c r="L9" s="36">
        <v>418</v>
      </c>
      <c r="M9" s="6">
        <v>90</v>
      </c>
      <c r="N9" s="6">
        <v>92</v>
      </c>
      <c r="O9" s="20"/>
      <c r="P9" s="1" t="s">
        <v>43</v>
      </c>
      <c r="Q9" s="27">
        <v>41</v>
      </c>
      <c r="R9" s="28">
        <v>0.45</v>
      </c>
      <c r="S9" s="27">
        <v>22</v>
      </c>
      <c r="T9" s="28">
        <v>0.24</v>
      </c>
      <c r="U9" s="27">
        <v>25</v>
      </c>
      <c r="V9" s="28">
        <v>0.27</v>
      </c>
      <c r="W9" s="27">
        <v>3</v>
      </c>
      <c r="X9" s="28">
        <v>0.03</v>
      </c>
      <c r="Y9" s="27">
        <v>0</v>
      </c>
      <c r="Z9" s="28">
        <v>0</v>
      </c>
      <c r="AA9" s="36">
        <v>505</v>
      </c>
      <c r="AB9" s="6">
        <v>91</v>
      </c>
      <c r="AC9" s="6">
        <v>92</v>
      </c>
    </row>
    <row r="10" spans="1:29" s="17" customFormat="1" x14ac:dyDescent="0.45">
      <c r="A10" s="13" t="s">
        <v>41</v>
      </c>
      <c r="B10" s="50">
        <f>+B9-B8</f>
        <v>-6</v>
      </c>
      <c r="C10" s="15">
        <f t="shared" ref="C10:N10" si="2">+C9-C8</f>
        <v>-7.9999999999999988E-2</v>
      </c>
      <c r="D10" s="46">
        <f t="shared" si="2"/>
        <v>-8</v>
      </c>
      <c r="E10" s="19">
        <f t="shared" si="2"/>
        <v>-0.10999999999999999</v>
      </c>
      <c r="F10" s="46">
        <f t="shared" si="2"/>
        <v>12</v>
      </c>
      <c r="G10" s="19">
        <f t="shared" si="2"/>
        <v>0.10999999999999999</v>
      </c>
      <c r="H10" s="46">
        <f t="shared" si="2"/>
        <v>7</v>
      </c>
      <c r="I10" s="19">
        <f t="shared" si="2"/>
        <v>0.08</v>
      </c>
      <c r="J10" s="46">
        <f t="shared" si="2"/>
        <v>0</v>
      </c>
      <c r="K10" s="16">
        <f t="shared" si="2"/>
        <v>0</v>
      </c>
      <c r="L10" s="37">
        <f t="shared" si="2"/>
        <v>15</v>
      </c>
      <c r="M10" s="14">
        <f t="shared" si="2"/>
        <v>5</v>
      </c>
      <c r="N10" s="14">
        <f t="shared" si="2"/>
        <v>4</v>
      </c>
      <c r="O10" s="21"/>
      <c r="P10" s="13" t="s">
        <v>41</v>
      </c>
      <c r="Q10" s="19">
        <f t="shared" ref="Q10:AC10" si="3">+Q9-Q8</f>
        <v>3</v>
      </c>
      <c r="R10" s="15">
        <f t="shared" si="3"/>
        <v>0</v>
      </c>
      <c r="S10" s="19">
        <f t="shared" si="3"/>
        <v>10</v>
      </c>
      <c r="T10" s="19">
        <f t="shared" si="3"/>
        <v>9.9999999999999978E-2</v>
      </c>
      <c r="U10" s="19">
        <f t="shared" si="3"/>
        <v>-10</v>
      </c>
      <c r="V10" s="19">
        <f t="shared" si="3"/>
        <v>-0.13999999999999996</v>
      </c>
      <c r="W10" s="19">
        <f t="shared" si="3"/>
        <v>3</v>
      </c>
      <c r="X10" s="19">
        <f t="shared" si="3"/>
        <v>0.03</v>
      </c>
      <c r="Y10" s="19">
        <f t="shared" si="3"/>
        <v>0</v>
      </c>
      <c r="Z10" s="16">
        <f t="shared" si="3"/>
        <v>0</v>
      </c>
      <c r="AA10" s="37">
        <f t="shared" si="3"/>
        <v>51</v>
      </c>
      <c r="AB10" s="14">
        <f t="shared" si="3"/>
        <v>6</v>
      </c>
      <c r="AC10" s="14">
        <f t="shared" si="3"/>
        <v>5</v>
      </c>
    </row>
    <row r="11" spans="1:29" s="29" customFormat="1" x14ac:dyDescent="0.45">
      <c r="A11" s="3"/>
      <c r="B11" s="41"/>
      <c r="C11" s="9"/>
      <c r="D11" s="45"/>
      <c r="E11" s="9"/>
      <c r="F11" s="45"/>
      <c r="G11" s="9"/>
      <c r="H11" s="45"/>
      <c r="I11" s="9"/>
      <c r="J11" s="45"/>
      <c r="K11" s="9"/>
      <c r="L11" s="42"/>
      <c r="M11" s="8"/>
      <c r="N11" s="8"/>
      <c r="O11" s="20"/>
      <c r="P11" s="3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39"/>
      <c r="AB11" s="22"/>
      <c r="AC11" s="22"/>
    </row>
    <row r="12" spans="1:29" x14ac:dyDescent="0.45">
      <c r="A12" s="4" t="s">
        <v>44</v>
      </c>
      <c r="B12" s="34">
        <v>19</v>
      </c>
      <c r="C12" s="11">
        <v>0.2</v>
      </c>
      <c r="D12" s="34">
        <v>18</v>
      </c>
      <c r="E12" s="11">
        <v>0.19</v>
      </c>
      <c r="F12" s="34">
        <v>53</v>
      </c>
      <c r="G12" s="11">
        <v>0.55000000000000004</v>
      </c>
      <c r="H12" s="34">
        <v>7</v>
      </c>
      <c r="I12" s="11">
        <v>7.0000000000000007E-2</v>
      </c>
      <c r="J12" s="34">
        <v>0</v>
      </c>
      <c r="K12" s="11">
        <v>0</v>
      </c>
      <c r="L12" s="34">
        <v>419</v>
      </c>
      <c r="M12" s="34">
        <v>97</v>
      </c>
      <c r="N12" s="34">
        <v>99</v>
      </c>
      <c r="O12" s="20"/>
      <c r="P12" s="4" t="s">
        <v>44</v>
      </c>
      <c r="Q12" s="10">
        <v>35</v>
      </c>
      <c r="R12" s="11">
        <v>0.36</v>
      </c>
      <c r="S12" s="10">
        <v>24</v>
      </c>
      <c r="T12" s="11">
        <v>0.25</v>
      </c>
      <c r="U12" s="10">
        <v>30</v>
      </c>
      <c r="V12" s="11">
        <v>0.31</v>
      </c>
      <c r="W12" s="10">
        <v>7</v>
      </c>
      <c r="X12" s="11">
        <v>7.0000000000000007E-2</v>
      </c>
      <c r="Y12" s="10">
        <v>1</v>
      </c>
      <c r="Z12" s="11">
        <v>0.01</v>
      </c>
      <c r="AA12" s="34">
        <v>491</v>
      </c>
      <c r="AB12" s="34">
        <v>97</v>
      </c>
      <c r="AC12" s="34">
        <v>100</v>
      </c>
    </row>
    <row r="13" spans="1:29" x14ac:dyDescent="0.45">
      <c r="A13" s="1" t="s">
        <v>45</v>
      </c>
      <c r="B13" s="49">
        <v>7</v>
      </c>
      <c r="C13" s="28">
        <v>7.0000000000000007E-2</v>
      </c>
      <c r="D13" s="44">
        <v>23</v>
      </c>
      <c r="E13" s="28">
        <v>0.24</v>
      </c>
      <c r="F13" s="44">
        <v>46</v>
      </c>
      <c r="G13" s="28">
        <v>0.48</v>
      </c>
      <c r="H13" s="44">
        <v>15</v>
      </c>
      <c r="I13" s="28">
        <v>0.16</v>
      </c>
      <c r="J13" s="44">
        <v>5</v>
      </c>
      <c r="K13" s="28">
        <v>0.05</v>
      </c>
      <c r="L13" s="36">
        <v>433</v>
      </c>
      <c r="M13" s="6">
        <v>96</v>
      </c>
      <c r="N13" s="6">
        <v>96</v>
      </c>
      <c r="O13" s="20"/>
      <c r="P13" s="1" t="s">
        <v>45</v>
      </c>
      <c r="Q13" s="27">
        <v>28</v>
      </c>
      <c r="R13" s="28">
        <v>0.28999999999999998</v>
      </c>
      <c r="S13" s="27">
        <v>29</v>
      </c>
      <c r="T13" s="28">
        <v>0.3</v>
      </c>
      <c r="U13" s="27">
        <v>17</v>
      </c>
      <c r="V13" s="28">
        <v>0.18</v>
      </c>
      <c r="W13" s="27">
        <v>19</v>
      </c>
      <c r="X13" s="28">
        <v>0.2</v>
      </c>
      <c r="Y13" s="27">
        <v>3</v>
      </c>
      <c r="Z13" s="28">
        <v>0.03</v>
      </c>
      <c r="AA13" s="36">
        <v>517</v>
      </c>
      <c r="AB13" s="6">
        <v>96</v>
      </c>
      <c r="AC13" s="6">
        <v>96</v>
      </c>
    </row>
    <row r="14" spans="1:29" s="17" customFormat="1" x14ac:dyDescent="0.45">
      <c r="A14" s="13" t="s">
        <v>41</v>
      </c>
      <c r="B14" s="50">
        <f t="shared" ref="B14:N14" si="4">+B13-B12</f>
        <v>-12</v>
      </c>
      <c r="C14" s="40">
        <f>+C13-C12</f>
        <v>-0.13</v>
      </c>
      <c r="D14" s="46">
        <f t="shared" si="4"/>
        <v>5</v>
      </c>
      <c r="E14" s="19">
        <f t="shared" si="4"/>
        <v>4.9999999999999989E-2</v>
      </c>
      <c r="F14" s="46">
        <f t="shared" si="4"/>
        <v>-7</v>
      </c>
      <c r="G14" s="19">
        <f t="shared" si="4"/>
        <v>-7.0000000000000062E-2</v>
      </c>
      <c r="H14" s="46">
        <f t="shared" si="4"/>
        <v>8</v>
      </c>
      <c r="I14" s="19">
        <f t="shared" si="4"/>
        <v>0.09</v>
      </c>
      <c r="J14" s="46">
        <f t="shared" si="4"/>
        <v>5</v>
      </c>
      <c r="K14" s="15">
        <f t="shared" si="4"/>
        <v>0.05</v>
      </c>
      <c r="L14" s="37">
        <f t="shared" si="4"/>
        <v>14</v>
      </c>
      <c r="M14" s="14">
        <f t="shared" si="4"/>
        <v>-1</v>
      </c>
      <c r="N14" s="14">
        <f t="shared" si="4"/>
        <v>-3</v>
      </c>
      <c r="O14" s="21"/>
      <c r="P14" s="13" t="s">
        <v>41</v>
      </c>
      <c r="Q14" s="19">
        <f t="shared" ref="Q14:AC14" si="5">+Q13-Q12</f>
        <v>-7</v>
      </c>
      <c r="R14" s="15">
        <f t="shared" si="5"/>
        <v>-7.0000000000000007E-2</v>
      </c>
      <c r="S14" s="19">
        <f t="shared" si="5"/>
        <v>5</v>
      </c>
      <c r="T14" s="19">
        <f t="shared" si="5"/>
        <v>4.9999999999999989E-2</v>
      </c>
      <c r="U14" s="19">
        <f t="shared" si="5"/>
        <v>-13</v>
      </c>
      <c r="V14" s="19">
        <f t="shared" si="5"/>
        <v>-0.13</v>
      </c>
      <c r="W14" s="19">
        <f t="shared" si="5"/>
        <v>12</v>
      </c>
      <c r="X14" s="19">
        <f t="shared" si="5"/>
        <v>0.13</v>
      </c>
      <c r="Y14" s="19">
        <f t="shared" si="5"/>
        <v>2</v>
      </c>
      <c r="Z14" s="15">
        <f t="shared" si="5"/>
        <v>1.9999999999999997E-2</v>
      </c>
      <c r="AA14" s="37">
        <f t="shared" si="5"/>
        <v>26</v>
      </c>
      <c r="AB14" s="14">
        <f t="shared" si="5"/>
        <v>-1</v>
      </c>
      <c r="AC14" s="14">
        <f t="shared" si="5"/>
        <v>-4</v>
      </c>
    </row>
    <row r="15" spans="1:29" s="29" customFormat="1" x14ac:dyDescent="0.45">
      <c r="A15" s="3"/>
      <c r="B15" s="41"/>
      <c r="C15" s="9"/>
      <c r="D15" s="45"/>
      <c r="E15" s="9"/>
      <c r="F15" s="45"/>
      <c r="G15" s="9"/>
      <c r="H15" s="45"/>
      <c r="I15" s="9"/>
      <c r="J15" s="45"/>
      <c r="K15" s="9"/>
      <c r="L15" s="42"/>
      <c r="M15" s="8"/>
      <c r="N15" s="8"/>
      <c r="O15" s="20"/>
      <c r="P15" s="3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39"/>
      <c r="AB15" s="22"/>
      <c r="AC15" s="22"/>
    </row>
    <row r="16" spans="1:29" x14ac:dyDescent="0.45">
      <c r="A16" s="4" t="s">
        <v>46</v>
      </c>
      <c r="B16" s="34">
        <v>8</v>
      </c>
      <c r="C16" s="11">
        <v>0.08</v>
      </c>
      <c r="D16" s="34">
        <v>24</v>
      </c>
      <c r="E16" s="11">
        <v>0.25</v>
      </c>
      <c r="F16" s="34">
        <v>52</v>
      </c>
      <c r="G16" s="11">
        <v>0.54</v>
      </c>
      <c r="H16" s="34">
        <v>11</v>
      </c>
      <c r="I16" s="11">
        <v>0.11</v>
      </c>
      <c r="J16" s="34">
        <v>1</v>
      </c>
      <c r="K16" s="11">
        <v>0.01</v>
      </c>
      <c r="L16" s="34">
        <v>437</v>
      </c>
      <c r="M16" s="34">
        <v>96</v>
      </c>
      <c r="N16" s="34">
        <v>98</v>
      </c>
      <c r="O16" s="20"/>
      <c r="P16" s="4" t="s">
        <v>46</v>
      </c>
      <c r="Q16" s="10">
        <v>31</v>
      </c>
      <c r="R16" s="11">
        <v>0.32</v>
      </c>
      <c r="S16" s="10">
        <v>37</v>
      </c>
      <c r="T16" s="11">
        <v>0.39</v>
      </c>
      <c r="U16" s="10">
        <v>13</v>
      </c>
      <c r="V16" s="11">
        <v>0.14000000000000001</v>
      </c>
      <c r="W16" s="10">
        <v>11</v>
      </c>
      <c r="X16" s="11">
        <v>0.11</v>
      </c>
      <c r="Y16" s="10">
        <v>4</v>
      </c>
      <c r="Z16" s="11">
        <v>0.04</v>
      </c>
      <c r="AA16" s="34">
        <v>522</v>
      </c>
      <c r="AB16" s="34">
        <v>96</v>
      </c>
      <c r="AC16" s="34">
        <v>98</v>
      </c>
    </row>
    <row r="17" spans="1:29" x14ac:dyDescent="0.45">
      <c r="A17" s="1" t="s">
        <v>47</v>
      </c>
      <c r="B17" s="49">
        <v>6</v>
      </c>
      <c r="C17" s="28">
        <v>7.0000000000000007E-2</v>
      </c>
      <c r="D17" s="44">
        <v>20</v>
      </c>
      <c r="E17" s="28">
        <v>0.22</v>
      </c>
      <c r="F17" s="44">
        <v>48</v>
      </c>
      <c r="G17" s="28">
        <v>0.53</v>
      </c>
      <c r="H17" s="44">
        <v>10</v>
      </c>
      <c r="I17" s="28">
        <v>0.11</v>
      </c>
      <c r="J17" s="44">
        <v>7</v>
      </c>
      <c r="K17" s="28">
        <v>0.08</v>
      </c>
      <c r="L17" s="36">
        <v>450</v>
      </c>
      <c r="M17" s="6">
        <v>91</v>
      </c>
      <c r="N17" s="6">
        <v>96</v>
      </c>
      <c r="O17" s="20"/>
      <c r="P17" s="1" t="s">
        <v>47</v>
      </c>
      <c r="Q17" s="27">
        <v>17</v>
      </c>
      <c r="R17" s="28">
        <v>0.19</v>
      </c>
      <c r="S17" s="27">
        <v>17</v>
      </c>
      <c r="T17" s="28">
        <v>0.19</v>
      </c>
      <c r="U17" s="27">
        <v>44</v>
      </c>
      <c r="V17" s="28">
        <v>0.48</v>
      </c>
      <c r="W17" s="27">
        <v>5</v>
      </c>
      <c r="X17" s="28">
        <v>0.05</v>
      </c>
      <c r="Y17" s="27">
        <v>8</v>
      </c>
      <c r="Z17" s="28">
        <v>0.09</v>
      </c>
      <c r="AA17" s="36">
        <v>537</v>
      </c>
      <c r="AB17" s="6">
        <v>91</v>
      </c>
      <c r="AC17" s="6">
        <v>96</v>
      </c>
    </row>
    <row r="18" spans="1:29" s="17" customFormat="1" x14ac:dyDescent="0.45">
      <c r="A18" s="13" t="s">
        <v>41</v>
      </c>
      <c r="B18" s="50">
        <f t="shared" ref="B18:N18" si="6">+B17-B16</f>
        <v>-2</v>
      </c>
      <c r="C18" s="15">
        <f t="shared" si="6"/>
        <v>-9.999999999999995E-3</v>
      </c>
      <c r="D18" s="46">
        <f t="shared" si="6"/>
        <v>-4</v>
      </c>
      <c r="E18" s="19">
        <f t="shared" si="6"/>
        <v>-0.03</v>
      </c>
      <c r="F18" s="46">
        <f t="shared" si="6"/>
        <v>-4</v>
      </c>
      <c r="G18" s="19">
        <f t="shared" si="6"/>
        <v>-1.0000000000000009E-2</v>
      </c>
      <c r="H18" s="46">
        <f t="shared" si="6"/>
        <v>-1</v>
      </c>
      <c r="I18" s="19">
        <f t="shared" si="6"/>
        <v>0</v>
      </c>
      <c r="J18" s="46">
        <f t="shared" si="6"/>
        <v>6</v>
      </c>
      <c r="K18" s="15">
        <f t="shared" si="6"/>
        <v>7.0000000000000007E-2</v>
      </c>
      <c r="L18" s="37">
        <f t="shared" si="6"/>
        <v>13</v>
      </c>
      <c r="M18" s="14">
        <f t="shared" si="6"/>
        <v>-5</v>
      </c>
      <c r="N18" s="14">
        <f t="shared" si="6"/>
        <v>-2</v>
      </c>
      <c r="O18" s="21"/>
      <c r="P18" s="13" t="s">
        <v>41</v>
      </c>
      <c r="Q18" s="19">
        <f t="shared" ref="Q18:AC18" si="7">+Q17-Q16</f>
        <v>-14</v>
      </c>
      <c r="R18" s="15">
        <f t="shared" si="7"/>
        <v>-0.13</v>
      </c>
      <c r="S18" s="19">
        <f t="shared" si="7"/>
        <v>-20</v>
      </c>
      <c r="T18" s="19">
        <f t="shared" si="7"/>
        <v>-0.2</v>
      </c>
      <c r="U18" s="19">
        <f t="shared" si="7"/>
        <v>31</v>
      </c>
      <c r="V18" s="19">
        <f t="shared" si="7"/>
        <v>0.33999999999999997</v>
      </c>
      <c r="W18" s="19">
        <f t="shared" si="7"/>
        <v>-6</v>
      </c>
      <c r="X18" s="19">
        <f t="shared" si="7"/>
        <v>-0.06</v>
      </c>
      <c r="Y18" s="19">
        <f t="shared" si="7"/>
        <v>4</v>
      </c>
      <c r="Z18" s="15">
        <f t="shared" si="7"/>
        <v>4.9999999999999996E-2</v>
      </c>
      <c r="AA18" s="37">
        <f t="shared" si="7"/>
        <v>15</v>
      </c>
      <c r="AB18" s="14">
        <f t="shared" si="7"/>
        <v>-5</v>
      </c>
      <c r="AC18" s="14">
        <f t="shared" si="7"/>
        <v>-2</v>
      </c>
    </row>
    <row r="19" spans="1:29" s="29" customFormat="1" x14ac:dyDescent="0.45">
      <c r="A19" s="3"/>
      <c r="B19" s="41"/>
      <c r="C19" s="9"/>
      <c r="D19" s="45"/>
      <c r="E19" s="9"/>
      <c r="F19" s="45"/>
      <c r="G19" s="9"/>
      <c r="H19" s="45"/>
      <c r="I19" s="9"/>
      <c r="J19" s="45"/>
      <c r="K19" s="9"/>
      <c r="L19" s="42"/>
      <c r="M19" s="8"/>
      <c r="N19" s="8"/>
      <c r="O19" s="20"/>
      <c r="P19" s="3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39"/>
      <c r="AB19" s="22"/>
      <c r="AC19" s="22"/>
    </row>
    <row r="20" spans="1:29" x14ac:dyDescent="0.45">
      <c r="A20" s="4" t="s">
        <v>48</v>
      </c>
      <c r="B20" s="34">
        <v>13</v>
      </c>
      <c r="C20" s="11">
        <v>0.13</v>
      </c>
      <c r="D20" s="34">
        <v>22</v>
      </c>
      <c r="E20" s="11">
        <v>0.22</v>
      </c>
      <c r="F20" s="34">
        <v>44</v>
      </c>
      <c r="G20" s="11">
        <v>0.44</v>
      </c>
      <c r="H20" s="34">
        <v>16</v>
      </c>
      <c r="I20" s="11">
        <v>0.16</v>
      </c>
      <c r="J20" s="34">
        <v>4</v>
      </c>
      <c r="K20" s="11">
        <v>0.04</v>
      </c>
      <c r="L20" s="34">
        <v>455</v>
      </c>
      <c r="M20" s="34">
        <v>99</v>
      </c>
      <c r="N20" s="34">
        <v>100</v>
      </c>
      <c r="O20" s="20"/>
      <c r="P20" s="4" t="s">
        <v>48</v>
      </c>
      <c r="Q20" s="10">
        <v>27</v>
      </c>
      <c r="R20" s="11">
        <v>0.27</v>
      </c>
      <c r="S20" s="10">
        <v>11</v>
      </c>
      <c r="T20" s="11">
        <v>0.11</v>
      </c>
      <c r="U20" s="10">
        <v>41</v>
      </c>
      <c r="V20" s="11">
        <v>0.41</v>
      </c>
      <c r="W20" s="10">
        <v>9</v>
      </c>
      <c r="X20" s="11">
        <v>0.09</v>
      </c>
      <c r="Y20" s="10">
        <v>11</v>
      </c>
      <c r="Z20" s="11">
        <v>0.11</v>
      </c>
      <c r="AA20" s="34">
        <v>540</v>
      </c>
      <c r="AB20" s="34">
        <v>99</v>
      </c>
      <c r="AC20" s="34">
        <v>100</v>
      </c>
    </row>
    <row r="21" spans="1:29" x14ac:dyDescent="0.45">
      <c r="A21" s="1" t="s">
        <v>49</v>
      </c>
      <c r="B21" s="49">
        <v>12</v>
      </c>
      <c r="C21" s="28">
        <v>0.12</v>
      </c>
      <c r="D21" s="44">
        <v>18</v>
      </c>
      <c r="E21" s="28">
        <v>0.18</v>
      </c>
      <c r="F21" s="44">
        <v>44</v>
      </c>
      <c r="G21" s="28">
        <v>0.44</v>
      </c>
      <c r="H21" s="44">
        <v>13</v>
      </c>
      <c r="I21" s="28">
        <v>0.13</v>
      </c>
      <c r="J21" s="44">
        <v>12</v>
      </c>
      <c r="K21" s="28">
        <v>0.12</v>
      </c>
      <c r="L21" s="36">
        <v>465</v>
      </c>
      <c r="M21" s="6">
        <v>99</v>
      </c>
      <c r="N21" s="6">
        <v>99</v>
      </c>
      <c r="O21" s="20"/>
      <c r="P21" s="1" t="s">
        <v>49</v>
      </c>
      <c r="Q21" s="27">
        <v>18</v>
      </c>
      <c r="R21" s="28">
        <v>0.18</v>
      </c>
      <c r="S21" s="27">
        <v>22</v>
      </c>
      <c r="T21" s="28">
        <v>0.22</v>
      </c>
      <c r="U21" s="27">
        <v>29</v>
      </c>
      <c r="V21" s="28">
        <v>0.3</v>
      </c>
      <c r="W21" s="27">
        <v>17</v>
      </c>
      <c r="X21" s="28">
        <v>0.17</v>
      </c>
      <c r="Y21" s="27">
        <v>12</v>
      </c>
      <c r="Z21" s="28">
        <v>0.12</v>
      </c>
      <c r="AA21" s="36">
        <v>563</v>
      </c>
      <c r="AB21" s="6">
        <v>98</v>
      </c>
      <c r="AC21" s="6">
        <v>99</v>
      </c>
    </row>
    <row r="22" spans="1:29" s="17" customFormat="1" x14ac:dyDescent="0.45">
      <c r="A22" s="13" t="s">
        <v>41</v>
      </c>
      <c r="B22" s="50">
        <f t="shared" ref="B22:N22" si="8">+B21-B20</f>
        <v>-1</v>
      </c>
      <c r="C22" s="15">
        <f t="shared" si="8"/>
        <v>-1.0000000000000009E-2</v>
      </c>
      <c r="D22" s="46">
        <f t="shared" si="8"/>
        <v>-4</v>
      </c>
      <c r="E22" s="19">
        <f t="shared" si="8"/>
        <v>-4.0000000000000008E-2</v>
      </c>
      <c r="F22" s="46">
        <f t="shared" si="8"/>
        <v>0</v>
      </c>
      <c r="G22" s="19">
        <f t="shared" si="8"/>
        <v>0</v>
      </c>
      <c r="H22" s="46">
        <f t="shared" si="8"/>
        <v>-3</v>
      </c>
      <c r="I22" s="19">
        <f t="shared" si="8"/>
        <v>-0.03</v>
      </c>
      <c r="J22" s="46">
        <f t="shared" si="8"/>
        <v>8</v>
      </c>
      <c r="K22" s="15">
        <f t="shared" si="8"/>
        <v>7.9999999999999988E-2</v>
      </c>
      <c r="L22" s="37">
        <f t="shared" si="8"/>
        <v>10</v>
      </c>
      <c r="M22" s="14">
        <f t="shared" si="8"/>
        <v>0</v>
      </c>
      <c r="N22" s="14">
        <f t="shared" si="8"/>
        <v>-1</v>
      </c>
      <c r="O22" s="21"/>
      <c r="P22" s="13" t="s">
        <v>41</v>
      </c>
      <c r="Q22" s="19">
        <f t="shared" ref="Q22:AC22" si="9">+Q21-Q20</f>
        <v>-9</v>
      </c>
      <c r="R22" s="15">
        <f t="shared" si="9"/>
        <v>-9.0000000000000024E-2</v>
      </c>
      <c r="S22" s="19">
        <f t="shared" si="9"/>
        <v>11</v>
      </c>
      <c r="T22" s="19">
        <f t="shared" si="9"/>
        <v>0.11</v>
      </c>
      <c r="U22" s="19">
        <f t="shared" si="9"/>
        <v>-12</v>
      </c>
      <c r="V22" s="19">
        <f t="shared" si="9"/>
        <v>-0.10999999999999999</v>
      </c>
      <c r="W22" s="19">
        <f t="shared" si="9"/>
        <v>8</v>
      </c>
      <c r="X22" s="19">
        <f t="shared" si="9"/>
        <v>8.0000000000000016E-2</v>
      </c>
      <c r="Y22" s="19">
        <f t="shared" si="9"/>
        <v>1</v>
      </c>
      <c r="Z22" s="15">
        <f t="shared" si="9"/>
        <v>9.999999999999995E-3</v>
      </c>
      <c r="AA22" s="37">
        <f t="shared" si="9"/>
        <v>23</v>
      </c>
      <c r="AB22" s="14">
        <f t="shared" si="9"/>
        <v>-1</v>
      </c>
      <c r="AC22" s="14">
        <f t="shared" si="9"/>
        <v>-1</v>
      </c>
    </row>
    <row r="23" spans="1:29" s="29" customFormat="1" x14ac:dyDescent="0.45">
      <c r="A23" s="3"/>
      <c r="B23" s="41"/>
      <c r="C23" s="9"/>
      <c r="D23" s="45"/>
      <c r="E23" s="9"/>
      <c r="F23" s="45"/>
      <c r="G23" s="9"/>
      <c r="H23" s="45"/>
      <c r="I23" s="9"/>
      <c r="J23" s="45"/>
      <c r="K23" s="9"/>
      <c r="L23" s="42"/>
      <c r="M23" s="8"/>
      <c r="N23" s="8"/>
      <c r="O23" s="20"/>
      <c r="P23" s="3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9"/>
      <c r="AB23" s="22"/>
      <c r="AC23" s="22"/>
    </row>
    <row r="24" spans="1:29" x14ac:dyDescent="0.45">
      <c r="A24" s="4" t="s">
        <v>55</v>
      </c>
      <c r="B24" s="34">
        <v>13</v>
      </c>
      <c r="C24" s="11">
        <v>0.13</v>
      </c>
      <c r="D24" s="34">
        <v>25</v>
      </c>
      <c r="E24" s="11">
        <v>0.25</v>
      </c>
      <c r="F24" s="34">
        <v>46</v>
      </c>
      <c r="G24" s="11">
        <v>0.46</v>
      </c>
      <c r="H24" s="34">
        <v>10</v>
      </c>
      <c r="I24" s="11">
        <v>0.1</v>
      </c>
      <c r="J24" s="34">
        <v>5</v>
      </c>
      <c r="K24" s="11">
        <v>0.05</v>
      </c>
      <c r="L24" s="34">
        <v>472</v>
      </c>
      <c r="M24" s="34">
        <v>99</v>
      </c>
      <c r="N24" s="34">
        <v>100</v>
      </c>
      <c r="O24" s="20"/>
      <c r="P24" s="4" t="s">
        <v>55</v>
      </c>
      <c r="Q24" s="10">
        <v>23</v>
      </c>
      <c r="R24" s="11">
        <v>0.23</v>
      </c>
      <c r="S24" s="10">
        <v>30</v>
      </c>
      <c r="T24" s="11">
        <v>0.3</v>
      </c>
      <c r="U24" s="10">
        <v>30</v>
      </c>
      <c r="V24" s="11">
        <v>0.3</v>
      </c>
      <c r="W24" s="10">
        <v>13</v>
      </c>
      <c r="X24" s="11">
        <v>0.13</v>
      </c>
      <c r="Y24" s="10">
        <v>4</v>
      </c>
      <c r="Z24" s="11">
        <v>0.04</v>
      </c>
      <c r="AA24" s="34">
        <v>578</v>
      </c>
      <c r="AB24" s="34">
        <v>100</v>
      </c>
      <c r="AC24" s="34">
        <v>100</v>
      </c>
    </row>
    <row r="25" spans="1:29" x14ac:dyDescent="0.45">
      <c r="A25" s="1" t="s">
        <v>50</v>
      </c>
      <c r="B25" s="49">
        <v>11</v>
      </c>
      <c r="C25" s="28">
        <v>0.12</v>
      </c>
      <c r="D25" s="44">
        <v>21</v>
      </c>
      <c r="E25" s="28">
        <v>0.23</v>
      </c>
      <c r="F25" s="44">
        <v>33</v>
      </c>
      <c r="G25" s="28">
        <v>0.35</v>
      </c>
      <c r="H25" s="44">
        <v>13</v>
      </c>
      <c r="I25" s="28">
        <v>0.14000000000000001</v>
      </c>
      <c r="J25" s="44">
        <v>15</v>
      </c>
      <c r="K25" s="28">
        <v>0.16</v>
      </c>
      <c r="L25" s="36">
        <v>480</v>
      </c>
      <c r="M25" s="6">
        <v>93</v>
      </c>
      <c r="N25" s="6">
        <v>94</v>
      </c>
      <c r="O25" s="20"/>
      <c r="P25" s="1" t="s">
        <v>50</v>
      </c>
      <c r="Q25" s="27">
        <v>29</v>
      </c>
      <c r="R25" s="28">
        <v>0.31</v>
      </c>
      <c r="S25" s="27">
        <v>16</v>
      </c>
      <c r="T25" s="28">
        <v>0.17</v>
      </c>
      <c r="U25" s="27">
        <v>22</v>
      </c>
      <c r="V25" s="28">
        <v>0.24</v>
      </c>
      <c r="W25" s="27">
        <v>10</v>
      </c>
      <c r="X25" s="28">
        <v>0.11</v>
      </c>
      <c r="Y25" s="27">
        <v>16</v>
      </c>
      <c r="Z25" s="28">
        <v>0.17</v>
      </c>
      <c r="AA25" s="36">
        <v>588</v>
      </c>
      <c r="AB25" s="6">
        <v>93</v>
      </c>
      <c r="AC25" s="6">
        <v>94</v>
      </c>
    </row>
    <row r="26" spans="1:29" s="17" customFormat="1" x14ac:dyDescent="0.45">
      <c r="A26" s="13" t="s">
        <v>41</v>
      </c>
      <c r="B26" s="50">
        <f t="shared" ref="B26:N26" si="10">+B25-B24</f>
        <v>-2</v>
      </c>
      <c r="C26" s="15">
        <f t="shared" si="10"/>
        <v>-1.0000000000000009E-2</v>
      </c>
      <c r="D26" s="46">
        <f t="shared" si="10"/>
        <v>-4</v>
      </c>
      <c r="E26" s="19">
        <f t="shared" si="10"/>
        <v>-1.999999999999999E-2</v>
      </c>
      <c r="F26" s="46">
        <f t="shared" si="10"/>
        <v>-13</v>
      </c>
      <c r="G26" s="19">
        <f t="shared" si="10"/>
        <v>-0.11000000000000004</v>
      </c>
      <c r="H26" s="46">
        <f t="shared" si="10"/>
        <v>3</v>
      </c>
      <c r="I26" s="19">
        <f t="shared" si="10"/>
        <v>4.0000000000000008E-2</v>
      </c>
      <c r="J26" s="46">
        <f t="shared" si="10"/>
        <v>10</v>
      </c>
      <c r="K26" s="15">
        <f t="shared" si="10"/>
        <v>0.11</v>
      </c>
      <c r="L26" s="37">
        <f t="shared" si="10"/>
        <v>8</v>
      </c>
      <c r="M26" s="14">
        <f t="shared" si="10"/>
        <v>-6</v>
      </c>
      <c r="N26" s="14">
        <f t="shared" si="10"/>
        <v>-6</v>
      </c>
      <c r="O26" s="21"/>
      <c r="P26" s="13" t="s">
        <v>41</v>
      </c>
      <c r="Q26" s="19">
        <f t="shared" ref="Q26:AC26" si="11">+Q25-Q24</f>
        <v>6</v>
      </c>
      <c r="R26" s="16">
        <f t="shared" si="11"/>
        <v>7.9999999999999988E-2</v>
      </c>
      <c r="S26" s="19">
        <f t="shared" si="11"/>
        <v>-14</v>
      </c>
      <c r="T26" s="19">
        <f t="shared" si="11"/>
        <v>-0.12999999999999998</v>
      </c>
      <c r="U26" s="19">
        <f t="shared" si="11"/>
        <v>-8</v>
      </c>
      <c r="V26" s="19">
        <f t="shared" si="11"/>
        <v>-0.06</v>
      </c>
      <c r="W26" s="19">
        <f t="shared" si="11"/>
        <v>-3</v>
      </c>
      <c r="X26" s="19">
        <f t="shared" si="11"/>
        <v>-2.0000000000000004E-2</v>
      </c>
      <c r="Y26" s="19">
        <f t="shared" si="11"/>
        <v>12</v>
      </c>
      <c r="Z26" s="15">
        <f t="shared" si="11"/>
        <v>0.13</v>
      </c>
      <c r="AA26" s="37">
        <f t="shared" si="11"/>
        <v>10</v>
      </c>
      <c r="AB26" s="14">
        <f t="shared" si="11"/>
        <v>-7</v>
      </c>
      <c r="AC26" s="14">
        <f t="shared" si="11"/>
        <v>-6</v>
      </c>
    </row>
    <row r="27" spans="1:29" s="29" customFormat="1" x14ac:dyDescent="0.45">
      <c r="A27" s="3"/>
      <c r="B27" s="41"/>
      <c r="C27" s="8"/>
      <c r="D27" s="45"/>
      <c r="E27" s="8"/>
      <c r="F27" s="45"/>
      <c r="G27" s="8"/>
      <c r="H27" s="45"/>
      <c r="I27" s="8"/>
      <c r="J27" s="45"/>
      <c r="K27" s="8"/>
      <c r="L27" s="42"/>
      <c r="M27" s="8"/>
      <c r="N27" s="8"/>
      <c r="O27" s="20"/>
      <c r="P27" s="3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39"/>
      <c r="AB27" s="22"/>
      <c r="AC27" s="22"/>
    </row>
    <row r="28" spans="1:29" x14ac:dyDescent="0.45">
      <c r="A28" s="4" t="s">
        <v>51</v>
      </c>
      <c r="B28" s="34">
        <v>9</v>
      </c>
      <c r="C28" s="11">
        <v>0.09</v>
      </c>
      <c r="D28" s="34">
        <v>32</v>
      </c>
      <c r="E28" s="11">
        <v>0.33</v>
      </c>
      <c r="F28" s="34">
        <v>39</v>
      </c>
      <c r="G28" s="11">
        <v>0.41</v>
      </c>
      <c r="H28" s="34">
        <v>6</v>
      </c>
      <c r="I28" s="11">
        <v>0.06</v>
      </c>
      <c r="J28" s="34">
        <v>10</v>
      </c>
      <c r="K28" s="11">
        <v>0.1</v>
      </c>
      <c r="L28" s="34">
        <v>486</v>
      </c>
      <c r="M28" s="34">
        <v>96</v>
      </c>
      <c r="N28" s="34">
        <v>96</v>
      </c>
      <c r="O28" s="20"/>
      <c r="P28" s="4" t="s">
        <v>51</v>
      </c>
      <c r="Q28" s="10">
        <v>29</v>
      </c>
      <c r="R28" s="11">
        <v>0.3</v>
      </c>
      <c r="S28" s="10">
        <v>21</v>
      </c>
      <c r="T28" s="11">
        <v>0.22</v>
      </c>
      <c r="U28" s="10">
        <v>28</v>
      </c>
      <c r="V28" s="11">
        <v>0.28999999999999998</v>
      </c>
      <c r="W28" s="10">
        <v>4</v>
      </c>
      <c r="X28" s="11">
        <v>0.04</v>
      </c>
      <c r="Y28" s="10">
        <v>14</v>
      </c>
      <c r="Z28" s="11">
        <v>0.15</v>
      </c>
      <c r="AA28" s="34">
        <v>593</v>
      </c>
      <c r="AB28" s="34">
        <v>96</v>
      </c>
      <c r="AC28" s="34">
        <v>96</v>
      </c>
    </row>
    <row r="29" spans="1:29" x14ac:dyDescent="0.45">
      <c r="A29" s="1" t="s">
        <v>52</v>
      </c>
      <c r="B29" s="49">
        <v>10</v>
      </c>
      <c r="C29" s="28">
        <v>0.11</v>
      </c>
      <c r="D29" s="44">
        <v>20</v>
      </c>
      <c r="E29" s="28">
        <v>0.23</v>
      </c>
      <c r="F29" s="44">
        <v>31</v>
      </c>
      <c r="G29" s="28">
        <v>0.35</v>
      </c>
      <c r="H29" s="44">
        <v>11</v>
      </c>
      <c r="I29" s="28">
        <v>0.13</v>
      </c>
      <c r="J29" s="44">
        <v>16</v>
      </c>
      <c r="K29" s="28">
        <v>0.18</v>
      </c>
      <c r="L29" s="36">
        <v>493</v>
      </c>
      <c r="M29" s="6">
        <v>88</v>
      </c>
      <c r="N29" s="6">
        <v>98</v>
      </c>
      <c r="O29" s="20"/>
      <c r="P29" s="1" t="s">
        <v>52</v>
      </c>
      <c r="Q29" s="27">
        <v>31</v>
      </c>
      <c r="R29" s="28">
        <v>0.35</v>
      </c>
      <c r="S29" s="27">
        <v>21</v>
      </c>
      <c r="T29" s="28">
        <v>0.24</v>
      </c>
      <c r="U29" s="27">
        <v>13</v>
      </c>
      <c r="V29" s="28">
        <v>0.15</v>
      </c>
      <c r="W29" s="27">
        <v>6</v>
      </c>
      <c r="X29" s="28">
        <v>7.0000000000000007E-2</v>
      </c>
      <c r="Y29" s="27">
        <v>17</v>
      </c>
      <c r="Z29" s="28">
        <v>0.19</v>
      </c>
      <c r="AA29" s="36">
        <v>607</v>
      </c>
      <c r="AB29" s="6">
        <v>88</v>
      </c>
      <c r="AC29" s="6">
        <v>98</v>
      </c>
    </row>
    <row r="30" spans="1:29" s="17" customFormat="1" x14ac:dyDescent="0.45">
      <c r="A30" s="13" t="s">
        <v>41</v>
      </c>
      <c r="B30" s="50">
        <f t="shared" ref="B30:N30" si="12">+B29-B28</f>
        <v>1</v>
      </c>
      <c r="C30" s="16">
        <f t="shared" si="12"/>
        <v>2.0000000000000004E-2</v>
      </c>
      <c r="D30" s="46">
        <f t="shared" si="12"/>
        <v>-12</v>
      </c>
      <c r="E30" s="19">
        <f t="shared" si="12"/>
        <v>-0.1</v>
      </c>
      <c r="F30" s="46">
        <f t="shared" si="12"/>
        <v>-8</v>
      </c>
      <c r="G30" s="19">
        <f t="shared" si="12"/>
        <v>-0.06</v>
      </c>
      <c r="H30" s="46">
        <f t="shared" si="12"/>
        <v>5</v>
      </c>
      <c r="I30" s="19">
        <f t="shared" si="12"/>
        <v>7.0000000000000007E-2</v>
      </c>
      <c r="J30" s="46">
        <f t="shared" si="12"/>
        <v>6</v>
      </c>
      <c r="K30" s="15">
        <f t="shared" si="12"/>
        <v>7.9999999999999988E-2</v>
      </c>
      <c r="L30" s="37">
        <f t="shared" si="12"/>
        <v>7</v>
      </c>
      <c r="M30" s="14">
        <f t="shared" si="12"/>
        <v>-8</v>
      </c>
      <c r="N30" s="14">
        <f t="shared" si="12"/>
        <v>2</v>
      </c>
      <c r="O30" s="21"/>
      <c r="P30" s="13" t="s">
        <v>41</v>
      </c>
      <c r="Q30" s="19">
        <f t="shared" ref="Q30:AC30" si="13">+Q29-Q28</f>
        <v>2</v>
      </c>
      <c r="R30" s="16">
        <f t="shared" si="13"/>
        <v>4.9999999999999989E-2</v>
      </c>
      <c r="S30" s="19">
        <f t="shared" si="13"/>
        <v>0</v>
      </c>
      <c r="T30" s="19">
        <f t="shared" si="13"/>
        <v>1.999999999999999E-2</v>
      </c>
      <c r="U30" s="19">
        <f t="shared" si="13"/>
        <v>-15</v>
      </c>
      <c r="V30" s="19">
        <f t="shared" si="13"/>
        <v>-0.13999999999999999</v>
      </c>
      <c r="W30" s="19">
        <f t="shared" si="13"/>
        <v>2</v>
      </c>
      <c r="X30" s="19">
        <f t="shared" si="13"/>
        <v>3.0000000000000006E-2</v>
      </c>
      <c r="Y30" s="19">
        <f t="shared" si="13"/>
        <v>3</v>
      </c>
      <c r="Z30" s="15">
        <f t="shared" si="13"/>
        <v>4.0000000000000008E-2</v>
      </c>
      <c r="AA30" s="37">
        <f t="shared" si="13"/>
        <v>14</v>
      </c>
      <c r="AB30" s="14">
        <f t="shared" si="13"/>
        <v>-8</v>
      </c>
      <c r="AC30" s="14">
        <f t="shared" si="13"/>
        <v>2</v>
      </c>
    </row>
    <row r="31" spans="1:29" s="29" customFormat="1" x14ac:dyDescent="0.45">
      <c r="A31" s="3"/>
      <c r="B31" s="41"/>
      <c r="C31" s="9"/>
      <c r="D31" s="45"/>
      <c r="E31" s="9"/>
      <c r="F31" s="45"/>
      <c r="G31" s="9"/>
      <c r="H31" s="45"/>
      <c r="I31" s="9"/>
      <c r="J31" s="45"/>
      <c r="K31" s="9"/>
      <c r="L31" s="42"/>
      <c r="M31" s="8"/>
      <c r="N31" s="8"/>
      <c r="O31" s="20"/>
      <c r="P31" s="3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39"/>
      <c r="AB31" s="22"/>
      <c r="AC31" s="22"/>
    </row>
    <row r="32" spans="1:29" x14ac:dyDescent="0.45">
      <c r="A32" s="4" t="s">
        <v>53</v>
      </c>
      <c r="B32" s="34">
        <v>10</v>
      </c>
      <c r="C32" s="11">
        <v>0.11</v>
      </c>
      <c r="D32" s="34">
        <v>25</v>
      </c>
      <c r="E32" s="11">
        <v>0.27</v>
      </c>
      <c r="F32" s="34">
        <v>33</v>
      </c>
      <c r="G32" s="11">
        <v>0.36</v>
      </c>
      <c r="H32" s="34">
        <v>12</v>
      </c>
      <c r="I32" s="11">
        <v>0.13</v>
      </c>
      <c r="J32" s="34">
        <v>12</v>
      </c>
      <c r="K32" s="11">
        <v>0.13</v>
      </c>
      <c r="L32" s="34">
        <v>497</v>
      </c>
      <c r="M32" s="34">
        <v>92</v>
      </c>
      <c r="N32" s="34">
        <v>92</v>
      </c>
      <c r="O32" s="20"/>
      <c r="P32" s="4" t="s">
        <v>53</v>
      </c>
      <c r="Q32" s="10">
        <v>28</v>
      </c>
      <c r="R32" s="11">
        <v>0.3</v>
      </c>
      <c r="S32" s="10">
        <v>15</v>
      </c>
      <c r="T32" s="11">
        <v>0.16</v>
      </c>
      <c r="U32" s="10">
        <v>17</v>
      </c>
      <c r="V32" s="11">
        <v>0.18</v>
      </c>
      <c r="W32" s="10">
        <v>13</v>
      </c>
      <c r="X32" s="11">
        <v>0.14000000000000001</v>
      </c>
      <c r="Y32" s="10">
        <v>19</v>
      </c>
      <c r="Z32" s="11">
        <v>0.21</v>
      </c>
      <c r="AA32" s="34">
        <v>601</v>
      </c>
      <c r="AB32" s="34">
        <v>92</v>
      </c>
      <c r="AC32" s="34">
        <v>92</v>
      </c>
    </row>
    <row r="33" spans="1:29" x14ac:dyDescent="0.45">
      <c r="A33" s="1" t="s">
        <v>54</v>
      </c>
      <c r="B33" s="49">
        <v>12</v>
      </c>
      <c r="C33" s="28">
        <v>0.15</v>
      </c>
      <c r="D33" s="44">
        <v>10</v>
      </c>
      <c r="E33" s="28">
        <v>0.13</v>
      </c>
      <c r="F33" s="44">
        <v>30</v>
      </c>
      <c r="G33" s="28">
        <v>0.38</v>
      </c>
      <c r="H33" s="44">
        <v>7</v>
      </c>
      <c r="I33" s="28">
        <v>0.09</v>
      </c>
      <c r="J33" s="44">
        <v>21</v>
      </c>
      <c r="K33" s="28">
        <v>0.26</v>
      </c>
      <c r="L33" s="36">
        <v>503</v>
      </c>
      <c r="M33" s="6">
        <v>80</v>
      </c>
      <c r="N33" s="6">
        <v>88</v>
      </c>
      <c r="O33" s="20"/>
      <c r="P33" s="1" t="s">
        <v>54</v>
      </c>
      <c r="Q33" s="27">
        <v>21</v>
      </c>
      <c r="R33" s="28">
        <v>0.26</v>
      </c>
      <c r="S33" s="27">
        <v>22</v>
      </c>
      <c r="T33" s="28">
        <v>0.27</v>
      </c>
      <c r="U33" s="27">
        <v>12</v>
      </c>
      <c r="V33" s="28">
        <v>0.15</v>
      </c>
      <c r="W33" s="27">
        <v>8</v>
      </c>
      <c r="X33" s="28">
        <v>0.1</v>
      </c>
      <c r="Y33" s="27">
        <v>19</v>
      </c>
      <c r="Z33" s="28">
        <v>0.23</v>
      </c>
      <c r="AA33" s="36">
        <v>607</v>
      </c>
      <c r="AB33" s="6">
        <v>82</v>
      </c>
      <c r="AC33" s="6">
        <v>88</v>
      </c>
    </row>
    <row r="34" spans="1:29" s="17" customFormat="1" x14ac:dyDescent="0.45">
      <c r="A34" s="13" t="s">
        <v>41</v>
      </c>
      <c r="B34" s="50">
        <f t="shared" ref="B34:N34" si="14">+B33-B32</f>
        <v>2</v>
      </c>
      <c r="C34" s="16">
        <f t="shared" si="14"/>
        <v>3.9999999999999994E-2</v>
      </c>
      <c r="D34" s="46">
        <f t="shared" si="14"/>
        <v>-15</v>
      </c>
      <c r="E34" s="19">
        <f t="shared" si="14"/>
        <v>-0.14000000000000001</v>
      </c>
      <c r="F34" s="46">
        <f t="shared" si="14"/>
        <v>-3</v>
      </c>
      <c r="G34" s="19">
        <f t="shared" si="14"/>
        <v>2.0000000000000018E-2</v>
      </c>
      <c r="H34" s="46">
        <f t="shared" si="14"/>
        <v>-5</v>
      </c>
      <c r="I34" s="19">
        <f t="shared" si="14"/>
        <v>-4.0000000000000008E-2</v>
      </c>
      <c r="J34" s="46">
        <f t="shared" si="14"/>
        <v>9</v>
      </c>
      <c r="K34" s="15">
        <f t="shared" si="14"/>
        <v>0.13</v>
      </c>
      <c r="L34" s="37">
        <f t="shared" si="14"/>
        <v>6</v>
      </c>
      <c r="M34" s="14">
        <f t="shared" si="14"/>
        <v>-12</v>
      </c>
      <c r="N34" s="14">
        <f t="shared" si="14"/>
        <v>-4</v>
      </c>
      <c r="O34" s="21"/>
      <c r="P34" s="13" t="s">
        <v>41</v>
      </c>
      <c r="Q34" s="19">
        <f t="shared" ref="Q34:AC34" si="15">+Q33-Q32</f>
        <v>-7</v>
      </c>
      <c r="R34" s="15">
        <f t="shared" si="15"/>
        <v>-3.999999999999998E-2</v>
      </c>
      <c r="S34" s="19">
        <f t="shared" si="15"/>
        <v>7</v>
      </c>
      <c r="T34" s="19">
        <f t="shared" si="15"/>
        <v>0.11000000000000001</v>
      </c>
      <c r="U34" s="19">
        <f t="shared" si="15"/>
        <v>-5</v>
      </c>
      <c r="V34" s="19">
        <f t="shared" si="15"/>
        <v>-0.03</v>
      </c>
      <c r="W34" s="19">
        <f t="shared" si="15"/>
        <v>-5</v>
      </c>
      <c r="X34" s="19">
        <f t="shared" si="15"/>
        <v>-4.0000000000000008E-2</v>
      </c>
      <c r="Y34" s="19">
        <f t="shared" si="15"/>
        <v>0</v>
      </c>
      <c r="Z34" s="15">
        <f t="shared" si="15"/>
        <v>2.0000000000000018E-2</v>
      </c>
      <c r="AA34" s="37">
        <f t="shared" si="15"/>
        <v>6</v>
      </c>
      <c r="AB34" s="14">
        <f t="shared" si="15"/>
        <v>-10</v>
      </c>
      <c r="AC34" s="14">
        <f t="shared" si="15"/>
        <v>-4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v Winter</vt:lpstr>
      <vt:lpstr>FY20 v FY21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Cheryl Parker</cp:lastModifiedBy>
  <cp:lastPrinted>2021-02-16T13:03:14Z</cp:lastPrinted>
  <dcterms:created xsi:type="dcterms:W3CDTF">2021-02-15T13:21:19Z</dcterms:created>
  <dcterms:modified xsi:type="dcterms:W3CDTF">2021-02-23T15:02:19Z</dcterms:modified>
</cp:coreProperties>
</file>