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brookslong\Documents\School Year 2022-2023\Board Action Forms 2022-2023\June Board Meeting\"/>
    </mc:Choice>
  </mc:AlternateContent>
  <xr:revisionPtr revIDLastSave="0" documentId="8_{3D8D1369-8E01-4E64-9B2F-D8402423E867}" xr6:coauthVersionLast="47" xr6:coauthVersionMax="47" xr10:uidLastSave="{00000000-0000-0000-0000-000000000000}"/>
  <bookViews>
    <workbookView xWindow="-120" yWindow="-120" windowWidth="29040" windowHeight="15840" firstSheet="2" activeTab="6" xr2:uid="{641BF667-AAC8-48D4-9219-7E15A5250C94}"/>
  </bookViews>
  <sheets>
    <sheet name="Academic " sheetId="1" r:id="rId1"/>
    <sheet name="End of Year Attendance Report" sheetId="3" r:id="rId2"/>
    <sheet name="End of Year Student Rollover " sheetId="4" r:id="rId3"/>
    <sheet name="Human Capitol " sheetId="6" r:id="rId4"/>
    <sheet name="Facilites Report" sheetId="2" r:id="rId5"/>
    <sheet name="Finance Report" sheetId="5" r:id="rId6"/>
    <sheet name="Board Action Forms" sheetId="7" r:id="rId7"/>
  </sheets>
  <externalReferences>
    <externalReference r:id="rId8"/>
    <externalReference r:id="rId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54" i="5" l="1"/>
  <c r="E39" i="5"/>
  <c r="E35" i="5"/>
  <c r="H34" i="5"/>
  <c r="E34" i="5"/>
  <c r="E36" i="5" s="1"/>
  <c r="E38" i="5" s="1"/>
  <c r="H33" i="5"/>
  <c r="H32" i="5"/>
  <c r="H31" i="5"/>
  <c r="H29" i="5"/>
  <c r="H28" i="5"/>
  <c r="H27" i="5"/>
  <c r="E26" i="5"/>
  <c r="H25" i="5"/>
  <c r="H24" i="5"/>
  <c r="E24" i="5"/>
  <c r="E25" i="5" s="1"/>
  <c r="H23" i="5"/>
  <c r="E23" i="5"/>
  <c r="H22" i="5"/>
  <c r="H21" i="5"/>
  <c r="H20" i="5"/>
  <c r="H19" i="5"/>
  <c r="H18" i="5"/>
  <c r="H17" i="5"/>
  <c r="H16" i="5"/>
  <c r="H35" i="5" s="1"/>
  <c r="C16" i="5"/>
  <c r="B16" i="5"/>
  <c r="D16" i="5" s="1"/>
  <c r="D15" i="5"/>
  <c r="C15" i="5"/>
  <c r="C17" i="5" s="1"/>
  <c r="B15" i="5"/>
  <c r="B17" i="5" s="1"/>
  <c r="D9" i="5"/>
  <c r="C9" i="5"/>
  <c r="B9" i="5"/>
  <c r="H8" i="5"/>
  <c r="C8" i="5"/>
  <c r="C10" i="5" s="1"/>
  <c r="B8" i="5"/>
  <c r="D8" i="5" s="1"/>
  <c r="D10" i="5" s="1"/>
  <c r="H7" i="5"/>
  <c r="H11" i="5" s="1"/>
  <c r="I17" i="5" l="1"/>
  <c r="H40" i="5"/>
  <c r="H52" i="5" s="1"/>
  <c r="E28" i="5"/>
  <c r="E42" i="5" s="1"/>
  <c r="I32" i="5"/>
  <c r="I23" i="5"/>
  <c r="I18" i="5"/>
  <c r="I24" i="5"/>
  <c r="I19" i="5"/>
  <c r="E40" i="5"/>
  <c r="H46" i="5"/>
  <c r="H55" i="5" s="1"/>
  <c r="D17" i="5"/>
  <c r="I21" i="5"/>
  <c r="I22" i="5"/>
  <c r="I28" i="5"/>
  <c r="I34" i="5"/>
  <c r="I20" i="5"/>
  <c r="I30" i="5"/>
  <c r="I26" i="5"/>
  <c r="I33" i="5"/>
  <c r="I25" i="5"/>
  <c r="I16" i="5"/>
  <c r="I31" i="5"/>
  <c r="I27" i="5"/>
  <c r="I29" i="5"/>
  <c r="B10" i="5"/>
  <c r="H45" i="5" s="1"/>
  <c r="H43" i="5"/>
  <c r="H9" i="5"/>
  <c r="H41" i="5" s="1"/>
  <c r="H53" i="5" s="1"/>
</calcChain>
</file>

<file path=xl/sharedStrings.xml><?xml version="1.0" encoding="utf-8"?>
<sst xmlns="http://schemas.openxmlformats.org/spreadsheetml/2006/main" count="1185" uniqueCount="473">
  <si>
    <t>KINDERGARTEN</t>
  </si>
  <si>
    <t>1ST GRADE</t>
  </si>
  <si>
    <t>RE-ENTRY</t>
  </si>
  <si>
    <t>LOTTEREASE</t>
  </si>
  <si>
    <t>2ND</t>
  </si>
  <si>
    <t>3RD</t>
  </si>
  <si>
    <t>4TH</t>
  </si>
  <si>
    <t>5TH</t>
  </si>
  <si>
    <t>6TH</t>
  </si>
  <si>
    <t>7TH</t>
  </si>
  <si>
    <t>8TH</t>
  </si>
  <si>
    <t>TOTAL</t>
  </si>
  <si>
    <t>(31)+</t>
  </si>
  <si>
    <t>ENROLLMENT ROLLOVER OF 6/23/2022</t>
  </si>
  <si>
    <t>TOtAL</t>
  </si>
  <si>
    <t>Attendance Summary Report</t>
  </si>
  <si>
    <t>June 2019-2020</t>
  </si>
  <si>
    <t>June 2020-2021</t>
  </si>
  <si>
    <t>June 2021-2022</t>
  </si>
  <si>
    <t xml:space="preserve">Dekalb Prep Academy </t>
  </si>
  <si>
    <t>Monthly Financial SnapShots</t>
  </si>
  <si>
    <t>As of May 31, 2022</t>
  </si>
  <si>
    <t>BUDGET VS ACTUAL - YTD</t>
  </si>
  <si>
    <t>YTD DAYS CASH ON HAND</t>
  </si>
  <si>
    <t xml:space="preserve"> July 2021 - May 2022</t>
  </si>
  <si>
    <t>Year 1 July 2021 - May 2022</t>
  </si>
  <si>
    <t>Actual</t>
  </si>
  <si>
    <t>Budget</t>
  </si>
  <si>
    <t>$ Over/(Under)</t>
  </si>
  <si>
    <t>Cash On Hand (A)</t>
  </si>
  <si>
    <t>Income</t>
  </si>
  <si>
    <t>Total YTD Expenses (B)</t>
  </si>
  <si>
    <t>Expense</t>
  </si>
  <si>
    <t>Cash On Hand Days (A/B * 365)</t>
  </si>
  <si>
    <t>Surplus(Deficit)</t>
  </si>
  <si>
    <t>Prior year YTD Expense</t>
  </si>
  <si>
    <t>Cash on Hand Days (Prior year YTD Expense $)</t>
  </si>
  <si>
    <t>BUDGET VS ACTUAL</t>
  </si>
  <si>
    <t>YTD EXPENSE ALLOCATION MODELING</t>
  </si>
  <si>
    <t>YTD Expense Ratios</t>
  </si>
  <si>
    <t>% Allocation</t>
  </si>
  <si>
    <t>Prior Year Ratios</t>
  </si>
  <si>
    <t>NACSA Best Pratice Model</t>
  </si>
  <si>
    <t>1000 - INSTRUCTION</t>
  </si>
  <si>
    <t>2100 - PUPIL SERVICES</t>
  </si>
  <si>
    <t>2210 - IMPROVEMENT OF INSTRUCTIONAL SERVICES</t>
  </si>
  <si>
    <t>BALANCE SHEET</t>
  </si>
  <si>
    <t>May 2022</t>
  </si>
  <si>
    <t>2213 - INSTRUCTIONAL STAFF TRAINING</t>
  </si>
  <si>
    <t>2220 - EDUCATIONAL MEDIA SERVICES</t>
  </si>
  <si>
    <t>ASSETS</t>
  </si>
  <si>
    <t>2230 - FEDERAL GRANT ADMINISTRATION</t>
  </si>
  <si>
    <t>Current Assets</t>
  </si>
  <si>
    <t>2300 - GENERAL ADMINISTRATION</t>
  </si>
  <si>
    <t>Checking/Savings</t>
  </si>
  <si>
    <t>2400 - SCHOOL ADMINISTRATION</t>
  </si>
  <si>
    <t>Other Current Assets</t>
  </si>
  <si>
    <t>2500 - SUPPORT SERVICES - BUSINESS</t>
  </si>
  <si>
    <t>Total Current Assets</t>
  </si>
  <si>
    <t>2600 - MAINTENANCE AND OPERATION OF PLANT SERVICES</t>
  </si>
  <si>
    <t>Fixed Assets</t>
  </si>
  <si>
    <t>2700 - STUDENT TRANSPORTATION SERVICE</t>
  </si>
  <si>
    <t>Total Long Term Assets</t>
  </si>
  <si>
    <t>2800 - SUPPORT SERVICES - CENTRAL</t>
  </si>
  <si>
    <t>TOTAL ASSETS</t>
  </si>
  <si>
    <t>2900 - OTHER SUPPORT SERVICES</t>
  </si>
  <si>
    <t>3100 - SCHOOL NUTRITION PROGRAM</t>
  </si>
  <si>
    <t>3200 - ENTERPRISE OPERATIONS</t>
  </si>
  <si>
    <t>LIABILITIES &amp; EQUITY</t>
  </si>
  <si>
    <t>3300 - COMMUNITY SERVICES OPERATIONS</t>
  </si>
  <si>
    <t>Liabilities</t>
  </si>
  <si>
    <t>4000 - FACILITIES ACQUISITION AND CONSTRUCTION SERVICES</t>
  </si>
  <si>
    <t>Current Liabilities</t>
  </si>
  <si>
    <t>5000 - OTHER OUTLAYS</t>
  </si>
  <si>
    <t>Accounts Payable</t>
  </si>
  <si>
    <t>5100 - DEBT SERVICE</t>
  </si>
  <si>
    <t>Other Current Liabilities</t>
  </si>
  <si>
    <t>Total Expense</t>
  </si>
  <si>
    <t>Total Current Liabilities</t>
  </si>
  <si>
    <t>Long Term Liabilities</t>
  </si>
  <si>
    <t>GA SCSC</t>
  </si>
  <si>
    <t>Total Liabilities</t>
  </si>
  <si>
    <t>Equity</t>
  </si>
  <si>
    <t>Our Ratio</t>
  </si>
  <si>
    <t>Meet Standard</t>
  </si>
  <si>
    <t>Approach Standard</t>
  </si>
  <si>
    <t>Does Not Meet</t>
  </si>
  <si>
    <t>TOTAL LIABILITIES &amp; EQUITY</t>
  </si>
  <si>
    <t>Current Ratio = Current Assets/Current Liability</t>
  </si>
  <si>
    <t>&gt;1</t>
  </si>
  <si>
    <t>&gt;0.9 / &lt;=1.0</t>
  </si>
  <si>
    <t>&lt;0.9</t>
  </si>
  <si>
    <t>Unrestricted Day Cash</t>
  </si>
  <si>
    <t>&gt;45</t>
  </si>
  <si>
    <t>15-45</t>
  </si>
  <si>
    <t>&lt;15</t>
  </si>
  <si>
    <t>Enrollment Variance</t>
  </si>
  <si>
    <t>&lt;2%</t>
  </si>
  <si>
    <t>2 - 8%</t>
  </si>
  <si>
    <t>&gt;8%</t>
  </si>
  <si>
    <t>Annual Debt to Income (DTI) = Total Annual Debt Payments (Debt Service)/Total Revenue</t>
  </si>
  <si>
    <t>&lt;5%</t>
  </si>
  <si>
    <t>5 - 15%</t>
  </si>
  <si>
    <t>&gt;15%</t>
  </si>
  <si>
    <t>Repayment Debt on Timely manner</t>
  </si>
  <si>
    <t>Yes</t>
  </si>
  <si>
    <t>No</t>
  </si>
  <si>
    <t>Efficiency Margin = Change in net assets / total revenue</t>
  </si>
  <si>
    <t>&gt;0</t>
  </si>
  <si>
    <t>0% to -10%</t>
  </si>
  <si>
    <t>&lt;-10%</t>
  </si>
  <si>
    <t>Debt to Assets = Total liability/Total Assets (fixed assets + capital outlay)</t>
  </si>
  <si>
    <t>&lt;95%</t>
  </si>
  <si>
    <t>95 - 100%</t>
  </si>
  <si>
    <t>&gt;100%</t>
  </si>
  <si>
    <t>SCSC Determination of Compliance Total:</t>
  </si>
  <si>
    <t>GA DOE</t>
  </si>
  <si>
    <t>Not Meet Standard</t>
  </si>
  <si>
    <t>Determination fo Compliance Points</t>
  </si>
  <si>
    <t>Current Ratio</t>
  </si>
  <si>
    <t>&gt; 1.00</t>
  </si>
  <si>
    <t>&lt;1.00</t>
  </si>
  <si>
    <t>&gt; 45 days</t>
  </si>
  <si>
    <t>&lt; 45 days</t>
  </si>
  <si>
    <t>Debt to Assets</t>
  </si>
  <si>
    <t>&lt; 95%</t>
  </si>
  <si>
    <t>&gt; 95%</t>
  </si>
  <si>
    <t>Audit Report</t>
  </si>
  <si>
    <t>Unmodified opinion</t>
  </si>
  <si>
    <t>Unmodifed opinion and/or no finding and/or no going concerns</t>
  </si>
  <si>
    <t>Modifed opinion and/or findings and/or going concerns</t>
  </si>
  <si>
    <r>
      <rPr>
        <b/>
        <sz val="20"/>
        <rFont val="Times New Roman"/>
        <family val="1"/>
      </rPr>
      <t>DeKalb Preparatory Academy</t>
    </r>
    <r>
      <rPr>
        <b/>
        <sz val="21"/>
        <rFont val="Times New Roman"/>
        <family val="1"/>
      </rPr>
      <t xml:space="preserve"> Successful School Opening Chart                                           (SSC) 2021-2023</t>
    </r>
  </si>
  <si>
    <t>Notes</t>
  </si>
  <si>
    <t>Date Due</t>
  </si>
  <si>
    <t>Activity</t>
  </si>
  <si>
    <t>Category</t>
  </si>
  <si>
    <t>Owner(s)</t>
  </si>
  <si>
    <t>Human Resource Services</t>
  </si>
  <si>
    <t>In Progress</t>
  </si>
  <si>
    <t>CFO</t>
  </si>
  <si>
    <t>Assistant Principal</t>
  </si>
  <si>
    <t>School Business Administrator</t>
  </si>
  <si>
    <t>Student Information and Data Specialist</t>
  </si>
  <si>
    <t>Kindergarten(1)</t>
  </si>
  <si>
    <t>First(2)</t>
  </si>
  <si>
    <t>Second(1)</t>
  </si>
  <si>
    <t>Third(1)</t>
  </si>
  <si>
    <t>Fourth(1)</t>
  </si>
  <si>
    <t>Seventh(1)</t>
  </si>
  <si>
    <t>Special Education(2)</t>
  </si>
  <si>
    <t>ESOL</t>
  </si>
  <si>
    <t>Gifted</t>
  </si>
  <si>
    <t>Spanish-Elementary</t>
  </si>
  <si>
    <t>STEAM  ( ART) TBD</t>
  </si>
  <si>
    <t>School Assistants(2)</t>
  </si>
  <si>
    <t>One Candidate</t>
  </si>
  <si>
    <t>EIPR(2)</t>
  </si>
  <si>
    <t>Administrative Academic</t>
  </si>
  <si>
    <t>Administrative</t>
  </si>
  <si>
    <t>Mimi Robinson</t>
  </si>
  <si>
    <t>Not Evident</t>
  </si>
  <si>
    <t>Complete</t>
  </si>
  <si>
    <t>High School Students who were in summer school have had their schedules updated, completed and have been reviewed for accuracy by building staff.</t>
  </si>
  <si>
    <t>Incomplete</t>
  </si>
  <si>
    <t>A plan is in place for all students to pick up their schedules prior to the first day of school.</t>
  </si>
  <si>
    <t>Master Schedules for incoming K-5, middle and high school students complete and have been reviewed for accuracy by building staff.</t>
  </si>
  <si>
    <t>Plans in place to assign missing students schedules.</t>
  </si>
  <si>
    <t>Staff Handbook and Student Code of Conduct distributed and reviewed with staff</t>
  </si>
  <si>
    <t>All staff have been notified of their school assignments</t>
  </si>
  <si>
    <t>Teacher schedules will be emailed to staff.</t>
  </si>
  <si>
    <t>6/30/2022/8/1/2022 on-going</t>
  </si>
  <si>
    <t>All Students Entered into Infinite Campus and Assigned to Homerooms</t>
  </si>
  <si>
    <t>Order Enough text books for every student( Curriculum for each content and the text that are avaiable for the content.</t>
  </si>
  <si>
    <t>All Text Books and Instructional Supplies Ordered</t>
  </si>
  <si>
    <t>Support is Needed</t>
  </si>
  <si>
    <t>School Schedule FTE/In-House</t>
  </si>
  <si>
    <t>In progress</t>
  </si>
  <si>
    <t>Teachers’ weekly and emergency lesson plans on file</t>
  </si>
  <si>
    <t>Smith</t>
  </si>
  <si>
    <t>Google File Created Teacher Substitute Notebook, Create. Guide for Sub packet</t>
  </si>
  <si>
    <t xml:space="preserve">Not Evident </t>
  </si>
  <si>
    <t>Teacher guidelines and staff meeting agendas / development dates prepared</t>
  </si>
  <si>
    <t>Determine if SIS info is current-Infinite Campus</t>
  </si>
  <si>
    <t>Robinson/Registrar/Reid</t>
  </si>
  <si>
    <t>Professional Development materials ready for all staff</t>
  </si>
  <si>
    <t>Need Specific Dates for ms. Robinson</t>
  </si>
  <si>
    <t>Faculty meeting and professional development dates distributed</t>
  </si>
  <si>
    <t>School guidelines ready for distribution in written form – i.e. school calendar, student handbook, staff handbook, report card dates, school uniform information</t>
  </si>
  <si>
    <t xml:space="preserve">Full School Calendar </t>
  </si>
  <si>
    <t>Curriculum and Instruction</t>
  </si>
  <si>
    <t xml:space="preserve">Curriculum Notebooks </t>
  </si>
  <si>
    <t>Curriculum Guides</t>
  </si>
  <si>
    <t xml:space="preserve">Evaluation </t>
  </si>
  <si>
    <t>Evaluation</t>
  </si>
  <si>
    <t>Mimi Robinson, Dr. Wanda Brooks-Long</t>
  </si>
  <si>
    <t>LKES</t>
  </si>
  <si>
    <t>Angela wIll set up meeting for Ms. Robinson and Ms. Smith</t>
  </si>
  <si>
    <t>TKES</t>
  </si>
  <si>
    <t>Evlauation Guide</t>
  </si>
  <si>
    <t xml:space="preserve">Professional Development PLANS </t>
  </si>
  <si>
    <t>Assessment and Testing</t>
  </si>
  <si>
    <t>Mimi Robinson, Melba Smith</t>
  </si>
  <si>
    <t>Weekly</t>
  </si>
  <si>
    <t>Formatives</t>
  </si>
  <si>
    <t>Summatives</t>
  </si>
  <si>
    <t>MAPS</t>
  </si>
  <si>
    <t>Milestones</t>
  </si>
  <si>
    <t>Registration</t>
  </si>
  <si>
    <t>Mattie Reid, Marian Simpson, Sharon Starks, Registrar</t>
  </si>
  <si>
    <r>
      <rPr>
        <b/>
        <sz val="12"/>
        <color rgb="FFC00000"/>
        <rFont val="Times New Roman"/>
        <family val="1"/>
      </rPr>
      <t xml:space="preserve">LotteryEASE </t>
    </r>
    <r>
      <rPr>
        <b/>
        <sz val="11"/>
        <color rgb="FFC00000"/>
        <rFont val="Times New Roman"/>
        <family val="1"/>
      </rPr>
      <t>Input into the system. A Parent Blitz by One Call- Ms. Robinson Personal Calls Announcement,               On Classromm Dojo. As well parent survey, Orientation Back to School Blast.</t>
    </r>
  </si>
  <si>
    <t>Provide List of All New Students for 2022-2023</t>
  </si>
  <si>
    <t xml:space="preserve">Evident </t>
  </si>
  <si>
    <t>Non-scheduled students:  Principals should have a plan for students that show up who have not registered.</t>
  </si>
  <si>
    <t>Schedules will be mail in Infinte Campus Registered on site and provided registered. Non-Homeroom teachers will support registration</t>
  </si>
  <si>
    <t>Textbook Materials</t>
  </si>
  <si>
    <t>Melba Smith, Marian Simpson, Karen Tino, Mimi Robinson</t>
  </si>
  <si>
    <t>All textbooks and materials have been ordered</t>
  </si>
  <si>
    <t>Textbooks ready for classroom and student use</t>
  </si>
  <si>
    <t>Teacher guides ready and in place for teacher use</t>
  </si>
  <si>
    <t>Professional Development Scheduled</t>
  </si>
  <si>
    <t>First Day</t>
  </si>
  <si>
    <t>Schedules</t>
  </si>
  <si>
    <t>Mimi Robinsn, Melba Smith, Dr. Brooks-Long</t>
  </si>
  <si>
    <t xml:space="preserve">First Day Agenda </t>
  </si>
  <si>
    <t>First Week Agenda</t>
  </si>
  <si>
    <t>Master Schedule (uninterrupted instructional blocks?)</t>
  </si>
  <si>
    <t>Administrative Team Meeting Schedule (Principal and Vps- Held: weekly, bi-weekly, monthly, unit?)</t>
  </si>
  <si>
    <t>Academic Leadership Team Schedule (Administration and Instructional Leads- Held: weekly, bi-weekly, monthly, unit)</t>
  </si>
  <si>
    <t>Data Team Meeting (Administrator, Instructional Leads, Data Lead- Held: weekly, bi-weekly, monthly, unit)</t>
  </si>
  <si>
    <t>Culture and Climate Team Meeting (Administrator and Climate and Culture Specialist, Parent Liaison and Team- Held: weekly, bi-weekly, monthly, unit)</t>
  </si>
  <si>
    <t>I&amp;RS Team Meeting (Administrator , CST, Guidance, Nurse, Social Worker, Climate and Culture Specialist – Held: weekly, bi-weekly, monthly, unit?)</t>
  </si>
  <si>
    <t>Content Level Meeting Scheduled</t>
  </si>
  <si>
    <t>Grade Level Meeting Schedule</t>
  </si>
  <si>
    <t>SCiP Team Meeting Schedule –Held: weekly, bi-weekly, monthly, unit?)</t>
  </si>
  <si>
    <t>PLC Meeting Schedule (Held: weekly, bi-weekly, monthly, unit?)</t>
  </si>
  <si>
    <t>Professional Development  Meeting Schedule</t>
  </si>
  <si>
    <t>Parent Meeting Schedule  ???</t>
  </si>
  <si>
    <t>Staff Meeting Schedule</t>
  </si>
  <si>
    <t>Lunch Schedule</t>
  </si>
  <si>
    <t>Breakfast Schedule</t>
  </si>
  <si>
    <t>School Operations Team Meeting Schedule(Custodians, Security, Food Service, Secretaries, Teacher Aides)</t>
  </si>
  <si>
    <t>Welcome Back Letter</t>
  </si>
  <si>
    <t>Students</t>
  </si>
  <si>
    <t>Staff</t>
  </si>
  <si>
    <t>Parents</t>
  </si>
  <si>
    <t>Infinte Camous training for Orientation and Back to School Night-Open House, Lunch Forms, Insurnace, Insurance Forms, Disciplianry Pokicues Student handbooks etc.</t>
  </si>
  <si>
    <t>Classrooms/Specialty Rooms</t>
  </si>
  <si>
    <t>Mattie Reid, Marian Simpson, Sharon Starks, Registrar, Robert Whighams, Karent Tino, Melba Smith</t>
  </si>
  <si>
    <t>Classroom/School behavior and safety rules posted</t>
  </si>
  <si>
    <t>Smith/Coaches</t>
  </si>
  <si>
    <t>Classrooms prepared-academic (Bulletin board, learning areas, etc.)</t>
  </si>
  <si>
    <t>Classrooms prepared-facilities (lights, shades, furniture, ceiling tiles, etc.)</t>
  </si>
  <si>
    <t>All classrooms with new teachers have adequate and appropriate materials, supplies and equipment emphasis on new teachers</t>
  </si>
  <si>
    <t>Supplies received and placed in rooms (chalk, pencils, paper, pencil sharpeners, etc.)</t>
  </si>
  <si>
    <t>Status of the 500.00 stipend</t>
  </si>
  <si>
    <t>Bulletin boards/Smart Boards</t>
  </si>
  <si>
    <t>Data folders for all teachers</t>
  </si>
  <si>
    <t xml:space="preserve">We have manilla folders- insert  data </t>
  </si>
  <si>
    <t>Student competency folders</t>
  </si>
  <si>
    <t>Need Clarification??</t>
  </si>
  <si>
    <t>Computer / science labs operational: ALL borrowed equipment returned</t>
  </si>
  <si>
    <t>Library staffed and ready to open</t>
  </si>
  <si>
    <t>Gym equipped and fields ready for use</t>
  </si>
  <si>
    <t>Teacher schedules and classroom assignments are complete and available for distribution to staff.</t>
  </si>
  <si>
    <t>Check with coaches to see if orders are being placed...</t>
  </si>
  <si>
    <t>Gym equipment/fields secured/ready for use</t>
  </si>
  <si>
    <t>School Climate and Safety</t>
  </si>
  <si>
    <t>Vice Principal, Joycelyn Kennedy, Mr. Brooks, Marian Simpson, Jezere Chrisitian, Tanner</t>
  </si>
  <si>
    <t>Infinite Campus Log-Ins</t>
  </si>
  <si>
    <t>Mr. Christian is to call Infinite Campus</t>
  </si>
  <si>
    <t xml:space="preserve">Open House information will provided </t>
  </si>
  <si>
    <t>Alarm pads and codes working</t>
  </si>
  <si>
    <t>Brooks/Christian</t>
  </si>
  <si>
    <t>Security cameras and monitors, operational (internal and external)</t>
  </si>
  <si>
    <t>Student Code of Conduct distributed and available and school safety trainning. Staff handbook School Culture Plan</t>
  </si>
  <si>
    <t>Kennedy/Tanner/Smith</t>
  </si>
  <si>
    <t>Ms. Rodgers will order student code of consduct books today,</t>
  </si>
  <si>
    <t>Books arent ready yet but htey will send 300 to each school .. WOudl we like to pay for a physical copy for 285 more...</t>
  </si>
  <si>
    <t>Entrance and egress protocols</t>
  </si>
  <si>
    <t>Brooks/Christian/Reid</t>
  </si>
  <si>
    <t>Sufficient visitor passes available, visitor procedures posted on entrance doors</t>
  </si>
  <si>
    <t>Ensure that 3-5 consistent school-wide behavioral expectations are established and clearly posted across classroom and non-classroom settings</t>
  </si>
  <si>
    <t>Establish a plan for student instruction on behavioral expectations</t>
  </si>
  <si>
    <t>Establish a system of positive reinforcement for appropriate behavior</t>
  </si>
  <si>
    <t>Establish Staff IDs and Custodial Uniforms</t>
  </si>
  <si>
    <t>Brooks/Christian/Boyd</t>
  </si>
  <si>
    <t>Staff IDs the First Week and Student IDs</t>
  </si>
  <si>
    <t>Establish a plan for a systemic, structured approach to managing transitions (lunch, recess, dismissal)</t>
  </si>
  <si>
    <t>Security equipment assessed</t>
  </si>
  <si>
    <t>District and School emergency procedures have been reviewed with administrator and distributed to building staff.  Parents have been informed about district emergency and safety procedures.</t>
  </si>
  <si>
    <t>Entrance/dismissal procedures disseminated to staff and students</t>
  </si>
  <si>
    <t>Facilities</t>
  </si>
  <si>
    <t>All school closings/and movement of instructional materials completed</t>
  </si>
  <si>
    <t>Each building has sufficient custodial staff.</t>
  </si>
  <si>
    <t>Each building has sufficient maintenance supplies.</t>
  </si>
  <si>
    <t>Bells, alarm working, clocks set</t>
  </si>
  <si>
    <t>Brooks/Christian/Boyd/Simpson</t>
  </si>
  <si>
    <t>Hooks for Cubbies</t>
  </si>
  <si>
    <t>5th Grade Lockers</t>
  </si>
  <si>
    <t>Wall Recepticles Covers</t>
  </si>
  <si>
    <t>Water Fountains/Classroom Coolers</t>
  </si>
  <si>
    <t xml:space="preserve">Waste Containers </t>
  </si>
  <si>
    <t>Water Fountains /Water Features ( Pond)</t>
  </si>
  <si>
    <t>Pest control addressed</t>
  </si>
  <si>
    <t>Charles Howard, Tricia Davis-Sinclair, Roberrt Whigham, Marian Simpson, Jezree Christian</t>
  </si>
  <si>
    <t>ii progress</t>
  </si>
  <si>
    <t>Ongoing - Monthly maintenance</t>
  </si>
  <si>
    <t>Chain on the Gates</t>
  </si>
  <si>
    <t>Cutting of the Hill/Trees</t>
  </si>
  <si>
    <t>Fencing</t>
  </si>
  <si>
    <t>Dumpsters located in appropriate location for waste disposal and pick-up</t>
  </si>
  <si>
    <t>complete</t>
  </si>
  <si>
    <t>Lavatories inspected for operation, cleanliness and supplies</t>
  </si>
  <si>
    <t>Bathrooms</t>
  </si>
  <si>
    <t>Lunchroom inspected for cleanliness and ready for food preparation</t>
  </si>
  <si>
    <t>Order 8 Cafeteria Tables</t>
  </si>
  <si>
    <t>Graffiti removed from interior and exterior walls</t>
  </si>
  <si>
    <t>Classrooms cleaned, repairs made / scheduled, painting completed, sufficient lighting, etc.</t>
  </si>
  <si>
    <t>Locks:  Working Order</t>
  </si>
  <si>
    <t>Exterior doors / locks / panic bolts in working order</t>
  </si>
  <si>
    <t>All doors clear of debris for exits and entrances</t>
  </si>
  <si>
    <t>Exit Signs</t>
  </si>
  <si>
    <t>Ground needs addressed: lawns, bushes, trash, broken gates, dumpsters located in a safe area away from children</t>
  </si>
  <si>
    <t>Food Services</t>
  </si>
  <si>
    <t>SBA/Tricia Davis Sinclair, Charles Howard, Marian Simpson</t>
  </si>
  <si>
    <t>Lunch Applications</t>
  </si>
  <si>
    <t>Information on breakfast serving time to parents</t>
  </si>
  <si>
    <t>Breakfast/Lunchroom procedures (supervising students)</t>
  </si>
  <si>
    <t>Procedure for breakfast and lunch will be sent in email.</t>
  </si>
  <si>
    <t>Lunch tables inspected, repair and replacement needs reported</t>
  </si>
  <si>
    <t>Tables are in good order.</t>
  </si>
  <si>
    <t>Additional Tables hsoudl be ordered..</t>
  </si>
  <si>
    <t>Human Resources Instructional</t>
  </si>
  <si>
    <t>Marian Simpson, Angela Rodgers, Mimi Robinson, Melba Smith</t>
  </si>
  <si>
    <t>All teacher staff positions filled:</t>
  </si>
  <si>
    <t>▪ Grades</t>
  </si>
  <si>
    <t>▪ Library</t>
  </si>
  <si>
    <t>????</t>
  </si>
  <si>
    <t>▪ Athletics / Physical Education</t>
  </si>
  <si>
    <t>Principal met with all new or departing staff and reviewed assignments with them  transition plan</t>
  </si>
  <si>
    <t>New staff orientations scheduled and convened; buddy teachers assigned</t>
  </si>
  <si>
    <t xml:space="preserve">School staffing issues identified and communicated to Human Resources </t>
  </si>
  <si>
    <t>Number of vacancies identified filled</t>
  </si>
  <si>
    <t>Parents/Students/Staff</t>
  </si>
  <si>
    <t>Mattie Robinson,Marian Simpson</t>
  </si>
  <si>
    <t>Parent Opening Day Packet</t>
  </si>
  <si>
    <t>School guidelines ready for distribution:</t>
  </si>
  <si>
    <t>▪ Calendar</t>
  </si>
  <si>
    <t>▪ Student Handbook</t>
  </si>
  <si>
    <t>▪ Report Card dates</t>
  </si>
  <si>
    <t>▪ Uniform Policy</t>
  </si>
  <si>
    <t>▪ Schedules</t>
  </si>
  <si>
    <t>School trip Information distributed to staff</t>
  </si>
  <si>
    <t>Schedule for parent night</t>
  </si>
  <si>
    <t>▪ Student Code of Conduct</t>
  </si>
  <si>
    <t>Security</t>
  </si>
  <si>
    <t>Christian/Brooks</t>
  </si>
  <si>
    <t>Egress Windows All Classrooms and Offices</t>
  </si>
  <si>
    <t>Christian/Brooks/Boyd</t>
  </si>
  <si>
    <t>oaches</t>
  </si>
  <si>
    <t xml:space="preserve">Create for Security </t>
  </si>
  <si>
    <t>Motion Detectors on Windows 6/30/2022</t>
  </si>
  <si>
    <t>PA/Phone System: Check for operation-maintain list of contacts for assistance (contractor)</t>
  </si>
  <si>
    <t>Technology</t>
  </si>
  <si>
    <t>Jezere Christian, Marian Simpson, Karen Tino, Bernard Robinson</t>
  </si>
  <si>
    <t>Hot spots identified and appropriate staff deployed</t>
  </si>
  <si>
    <t>Completed</t>
  </si>
  <si>
    <t>All Insurance Policies for Student and Staff Equipment are Signed and Stored Securely</t>
  </si>
  <si>
    <t>Waiting on final insurance quote.</t>
  </si>
  <si>
    <t xml:space="preserve">All teachers have classroom keys. Classroom keys </t>
  </si>
  <si>
    <t>All Music Equipment is inventoried and stored securely</t>
  </si>
  <si>
    <t>All Computer Equipment are inventoried and stored securely</t>
  </si>
  <si>
    <t>All AVC Equipment is inventorired and stored securely</t>
  </si>
  <si>
    <t>E-mail accounts for school staff are operational, logins obtained</t>
  </si>
  <si>
    <t>Specialized Services</t>
  </si>
  <si>
    <t>Melba Smith, Mimi Robinson, Jocelyn Kennedy, Ms. Byrams</t>
  </si>
  <si>
    <t>504 Services and Student List Identified/Plans</t>
  </si>
  <si>
    <t>RTI Services and Student List Identified/Plans</t>
  </si>
  <si>
    <t>Ensure that student services data for students receiving special education services is accurate</t>
  </si>
  <si>
    <t>Home Language Surveys Complete</t>
  </si>
  <si>
    <t>ELL students evaluated and placed in appropriate program</t>
  </si>
  <si>
    <t>Student I.E.P.s are made available to teachers with copy in appropriate file</t>
  </si>
  <si>
    <t>Meidical Flags/Accomodationsdi</t>
  </si>
  <si>
    <t>School Nurses</t>
  </si>
  <si>
    <t>Angela Rodgers</t>
  </si>
  <si>
    <t>School nurse have most up-to-date information</t>
  </si>
  <si>
    <t>School nurse reviewed student records for students who should be placed on medical alert list</t>
  </si>
  <si>
    <t>Needs Support/Mr. Boyd and Howard will support</t>
  </si>
  <si>
    <t>Infectious Disease Protocols in Place Classroom</t>
  </si>
  <si>
    <t>Angela Rodgers,Charles Howard, Nurse, Errol Boyd</t>
  </si>
  <si>
    <t>Infectious Disease Protocols in Place Bathrooms</t>
  </si>
  <si>
    <t>Angela Rodgers, Charles Howard, Nurse, Errol Boyd</t>
  </si>
  <si>
    <t>Infectious Disease Protocols in Place Hallways</t>
  </si>
  <si>
    <t>Infectious Disease Protocols in Place Cafeteria</t>
  </si>
  <si>
    <t>Infectious Disease Protocols in Place Offices</t>
  </si>
  <si>
    <t>School Safety Protocols in Place Classroom</t>
  </si>
  <si>
    <t>Anthony Brooks</t>
  </si>
  <si>
    <t>School Safety Protocols in Place Bathrooms</t>
  </si>
  <si>
    <t>Brooks/Christian/Kennedy</t>
  </si>
  <si>
    <t>School Safety Protocols in Place Hallways</t>
  </si>
  <si>
    <t xml:space="preserve"> </t>
  </si>
  <si>
    <t>School Safety Protocols in Place Cafeteria</t>
  </si>
  <si>
    <t>School Safety Protocols in Place Offices</t>
  </si>
  <si>
    <t>Governing Board</t>
  </si>
  <si>
    <t>Governance</t>
  </si>
  <si>
    <t>Suzette Arnold, Roberta Walker</t>
  </si>
  <si>
    <t>Professional Development</t>
  </si>
  <si>
    <t>Policies</t>
  </si>
  <si>
    <t>All Documents Signed: Contract, Facilites, Option C</t>
  </si>
  <si>
    <t>Budget and Finance</t>
  </si>
  <si>
    <t>Simpson/Candy Yu</t>
  </si>
  <si>
    <t>`</t>
  </si>
  <si>
    <t>Dekalb Preparatory Academy</t>
  </si>
  <si>
    <t>Human Capital Management Dashboard</t>
  </si>
  <si>
    <t>Total Staff</t>
  </si>
  <si>
    <t>Total Resignation</t>
  </si>
  <si>
    <t>Total Promotions</t>
  </si>
  <si>
    <t>Total Retirements</t>
  </si>
  <si>
    <t>Total Non-Renewals Instructional and Non-Instructional</t>
  </si>
  <si>
    <t>Administration</t>
  </si>
  <si>
    <t>Kindergarten</t>
  </si>
  <si>
    <t>First Grade</t>
  </si>
  <si>
    <t>Second Grade</t>
  </si>
  <si>
    <t>Third Grade</t>
  </si>
  <si>
    <t>4th Grade</t>
  </si>
  <si>
    <t>7th Grade</t>
  </si>
  <si>
    <t>ESOL Teacher</t>
  </si>
  <si>
    <t>Math</t>
  </si>
  <si>
    <t>EIPR Teachers</t>
  </si>
  <si>
    <t>Special Education</t>
  </si>
  <si>
    <t>Conectionn Teacher</t>
  </si>
  <si>
    <t>Academic Coaches</t>
  </si>
  <si>
    <t>Math  (.5)</t>
  </si>
  <si>
    <t>Gifted &amp; Talented</t>
  </si>
  <si>
    <t>Literacy  (.5)</t>
  </si>
  <si>
    <t>School Assistant</t>
  </si>
  <si>
    <t>Elementary</t>
  </si>
  <si>
    <t>Middle</t>
  </si>
  <si>
    <t>Total Vacancies 15</t>
  </si>
  <si>
    <t>18-Week Report</t>
  </si>
  <si>
    <t>Copy of TKES SummativeAssessmentStatusReport (1).xlsx</t>
  </si>
  <si>
    <t>Summative Evaluations</t>
  </si>
  <si>
    <t>DPA 18 Week Report Spring 2022- Submitted Copy 6 10 2022.docx</t>
  </si>
  <si>
    <t>Board Action Form Number</t>
  </si>
  <si>
    <t>1-6-28-2022</t>
  </si>
  <si>
    <t>School Counselor</t>
  </si>
  <si>
    <t>Action Item</t>
  </si>
  <si>
    <t>2-6-28-2022</t>
  </si>
  <si>
    <t>8th Grade Science Teacher</t>
  </si>
  <si>
    <t>3-6-28-2022</t>
  </si>
  <si>
    <t>4-6-28-2022</t>
  </si>
  <si>
    <t>Correction HB910 Stipend</t>
  </si>
  <si>
    <t>5-6-28-2022</t>
  </si>
  <si>
    <t xml:space="preserve">Reading Recovery </t>
  </si>
  <si>
    <t>6-6-28-2022</t>
  </si>
  <si>
    <t>Academic and 12 Month Calendar Revison to Include Juneteenth</t>
  </si>
  <si>
    <t>7-6-28-2022</t>
  </si>
  <si>
    <t>Approve Academic Chair Pre. Approving New Hires</t>
  </si>
  <si>
    <t>9-6-28-2022</t>
  </si>
  <si>
    <t>Avalon Accounting</t>
  </si>
  <si>
    <t>10-6-28-2022</t>
  </si>
  <si>
    <t>Brown and Brown Insurance</t>
  </si>
  <si>
    <t>13-6-28-2022</t>
  </si>
  <si>
    <t>Legal Engagment Rob Fortson-GHSM</t>
  </si>
  <si>
    <t>14-6-28-2022</t>
  </si>
  <si>
    <t>Legal Services McGuire Woods-Charter School 7</t>
  </si>
  <si>
    <t>15-6-28-2022</t>
  </si>
  <si>
    <t>Avalon Accounting-CFO Services</t>
  </si>
  <si>
    <t>16-6-28-2022</t>
  </si>
  <si>
    <t>Elisa Falco Professional Services</t>
  </si>
  <si>
    <t>Academic</t>
  </si>
  <si>
    <t>Committee</t>
  </si>
  <si>
    <t>Finance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</si>
</sst>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&quot;$&quot;* #,##0_);_(&quot;$&quot;* \(#,##0\);_(&quot;$&quot;* &quot;-&quot;??_);_(@_)"/>
    <numFmt numFmtId="165" formatCode="[=0]&quot;&quot;_(&quot;-&quot;00&quot;&quot;_)&quot;&quot;;[&lt;0]&quot;&quot;_(&quot;&quot;\(&quot;&quot;#,##0.00&quot;&quot;\)&quot;&quot;;&quot;&quot;_(&quot;&quot;#,##0.00&quot;&quot;_)&quot;&quot;;&quot;_(&quot;@&quot;_)&quot;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2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80"/>
      <name val="Calibri"/>
      <family val="2"/>
    </font>
    <font>
      <b/>
      <sz val="11"/>
      <color rgb="FF000000"/>
      <name val="Calibri"/>
      <family val="2"/>
    </font>
    <font>
      <b/>
      <sz val="11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1"/>
      <color indexed="8"/>
      <name val="Times New Roman"/>
      <family val="1"/>
    </font>
    <font>
      <sz val="8"/>
      <color rgb="FF000000"/>
      <name val="Times New Roman"/>
      <family val="1"/>
    </font>
    <font>
      <b/>
      <sz val="21"/>
      <name val="Times New Roman"/>
      <family val="1"/>
    </font>
    <font>
      <b/>
      <sz val="20"/>
      <name val="Times New Roman"/>
      <family val="1"/>
    </font>
    <font>
      <sz val="11"/>
      <name val="Times New Roman"/>
      <family val="1"/>
    </font>
    <font>
      <b/>
      <sz val="12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name val="Times New Roman"/>
      <family val="1"/>
    </font>
    <font>
      <b/>
      <sz val="11"/>
      <color rgb="FFFFC000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b/>
      <sz val="11"/>
      <color rgb="FFC0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rgb="FFFF9999"/>
      <name val="Times New Roman"/>
      <family val="1"/>
    </font>
    <font>
      <b/>
      <sz val="11"/>
      <color rgb="FF000000"/>
      <name val="Times New Roman"/>
      <family val="1"/>
    </font>
    <font>
      <b/>
      <sz val="12"/>
      <color rgb="FFC00000"/>
      <name val="Times New Roman"/>
      <family val="1"/>
    </font>
    <font>
      <b/>
      <sz val="11"/>
      <color rgb="FFFFFFFF"/>
      <name val="Times New Roman"/>
      <family val="1"/>
    </font>
    <font>
      <b/>
      <sz val="11"/>
      <color rgb="FF70AD47"/>
      <name val="Times New Roman"/>
      <family val="1"/>
    </font>
    <font>
      <b/>
      <sz val="16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20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0000"/>
      </patternFill>
    </fill>
    <fill>
      <patternFill patternType="solid">
        <fgColor rgb="FF93C47D"/>
        <bgColor rgb="FF93C47D"/>
      </patternFill>
    </fill>
    <fill>
      <patternFill patternType="solid">
        <fgColor rgb="FFD5A6BD"/>
        <bgColor rgb="FFD5A6BD"/>
      </patternFill>
    </fill>
    <fill>
      <patternFill patternType="solid">
        <fgColor rgb="FFEAD1DC"/>
        <bgColor rgb="FFEAD1DC"/>
      </patternFill>
    </fill>
    <fill>
      <patternFill patternType="solid">
        <fgColor rgb="FFBFBFBF"/>
        <bgColor rgb="FFBFBFBF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rgb="FF93895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</cellStyleXfs>
  <cellXfs count="243">
    <xf numFmtId="0" fontId="0" fillId="0" borderId="0" xfId="0"/>
    <xf numFmtId="0" fontId="3" fillId="0" borderId="0" xfId="0" applyFont="1"/>
    <xf numFmtId="0" fontId="4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4" applyFont="1" applyAlignment="1">
      <alignment horizontal="left"/>
    </xf>
    <xf numFmtId="0" fontId="6" fillId="0" borderId="0" xfId="4" applyAlignment="1">
      <alignment horizontal="right"/>
    </xf>
    <xf numFmtId="0" fontId="6" fillId="0" borderId="0" xfId="4"/>
    <xf numFmtId="0" fontId="7" fillId="0" borderId="0" xfId="4" applyFont="1" applyAlignment="1">
      <alignment horizontal="left"/>
    </xf>
    <xf numFmtId="0" fontId="6" fillId="0" borderId="0" xfId="4" applyAlignment="1">
      <alignment horizontal="right"/>
    </xf>
    <xf numFmtId="0" fontId="7" fillId="2" borderId="1" xfId="4" applyFont="1" applyFill="1" applyBorder="1" applyAlignment="1">
      <alignment horizontal="center"/>
    </xf>
    <xf numFmtId="0" fontId="6" fillId="2" borderId="1" xfId="4" applyFill="1" applyBorder="1" applyAlignment="1">
      <alignment horizontal="center"/>
    </xf>
    <xf numFmtId="0" fontId="7" fillId="3" borderId="1" xfId="4" applyFont="1" applyFill="1" applyBorder="1" applyAlignment="1">
      <alignment horizontal="center"/>
    </xf>
    <xf numFmtId="0" fontId="6" fillId="3" borderId="1" xfId="4" applyFill="1" applyBorder="1" applyAlignment="1">
      <alignment horizontal="center"/>
    </xf>
    <xf numFmtId="0" fontId="8" fillId="0" borderId="1" xfId="4" applyFont="1" applyBorder="1" applyAlignment="1">
      <alignment horizontal="left"/>
    </xf>
    <xf numFmtId="0" fontId="8" fillId="0" borderId="1" xfId="4" applyFont="1" applyBorder="1" applyAlignment="1">
      <alignment horizontal="right"/>
    </xf>
    <xf numFmtId="0" fontId="6" fillId="0" borderId="1" xfId="4" applyBorder="1" applyAlignment="1">
      <alignment horizontal="left"/>
    </xf>
    <xf numFmtId="164" fontId="6" fillId="0" borderId="1" xfId="4" applyNumberFormat="1" applyBorder="1" applyAlignment="1">
      <alignment horizontal="right"/>
    </xf>
    <xf numFmtId="43" fontId="6" fillId="0" borderId="1" xfId="4" applyNumberFormat="1" applyBorder="1" applyAlignment="1">
      <alignment horizontal="right"/>
    </xf>
    <xf numFmtId="4" fontId="6" fillId="0" borderId="1" xfId="4" applyNumberFormat="1" applyBorder="1" applyAlignment="1">
      <alignment horizontal="right"/>
    </xf>
    <xf numFmtId="43" fontId="6" fillId="0" borderId="1" xfId="1" applyFont="1" applyBorder="1" applyAlignment="1">
      <alignment horizontal="right"/>
    </xf>
    <xf numFmtId="17" fontId="7" fillId="3" borderId="1" xfId="4" applyNumberFormat="1" applyFont="1" applyFill="1" applyBorder="1" applyAlignment="1">
      <alignment horizontal="center"/>
    </xf>
    <xf numFmtId="0" fontId="8" fillId="0" borderId="1" xfId="4" applyFont="1" applyBorder="1" applyAlignment="1">
      <alignment horizontal="center"/>
    </xf>
    <xf numFmtId="10" fontId="6" fillId="0" borderId="1" xfId="4" applyNumberFormat="1" applyBorder="1" applyAlignment="1">
      <alignment horizontal="right"/>
    </xf>
    <xf numFmtId="0" fontId="6" fillId="0" borderId="1" xfId="4" applyBorder="1" applyAlignment="1">
      <alignment horizontal="center"/>
    </xf>
    <xf numFmtId="10" fontId="6" fillId="0" borderId="1" xfId="2" applyNumberFormat="1" applyFont="1" applyBorder="1" applyAlignment="1">
      <alignment horizontal="right"/>
    </xf>
    <xf numFmtId="49" fontId="9" fillId="0" borderId="2" xfId="5" applyNumberFormat="1" applyFont="1" applyBorder="1" applyAlignment="1">
      <alignment horizontal="left"/>
    </xf>
    <xf numFmtId="0" fontId="10" fillId="0" borderId="3" xfId="5" applyFont="1" applyBorder="1" applyAlignment="1">
      <alignment horizontal="center"/>
    </xf>
    <xf numFmtId="49" fontId="10" fillId="2" borderId="4" xfId="5" applyNumberFormat="1" applyFont="1" applyFill="1" applyBorder="1" applyAlignment="1">
      <alignment horizontal="center"/>
    </xf>
    <xf numFmtId="0" fontId="10" fillId="0" borderId="5" xfId="5" applyFont="1" applyBorder="1" applyAlignment="1">
      <alignment horizontal="center"/>
    </xf>
    <xf numFmtId="0" fontId="10" fillId="0" borderId="0" xfId="5" applyFont="1" applyAlignment="1">
      <alignment horizontal="center"/>
    </xf>
    <xf numFmtId="0" fontId="10" fillId="0" borderId="6" xfId="5" applyFont="1" applyBorder="1" applyAlignment="1">
      <alignment horizontal="center"/>
    </xf>
    <xf numFmtId="49" fontId="10" fillId="0" borderId="5" xfId="5" applyNumberFormat="1" applyFont="1" applyBorder="1"/>
    <xf numFmtId="0" fontId="10" fillId="0" borderId="0" xfId="5" applyFont="1"/>
    <xf numFmtId="0" fontId="11" fillId="0" borderId="6" xfId="5" applyFont="1" applyBorder="1"/>
    <xf numFmtId="0" fontId="10" fillId="0" borderId="5" xfId="5" applyFont="1" applyBorder="1"/>
    <xf numFmtId="49" fontId="10" fillId="0" borderId="0" xfId="5" applyNumberFormat="1" applyFont="1"/>
    <xf numFmtId="164" fontId="11" fillId="0" borderId="6" xfId="5" applyNumberFormat="1" applyFont="1" applyBorder="1"/>
    <xf numFmtId="165" fontId="10" fillId="0" borderId="5" xfId="5" applyNumberFormat="1" applyFont="1" applyBorder="1"/>
    <xf numFmtId="165" fontId="10" fillId="0" borderId="0" xfId="5" applyNumberFormat="1" applyFont="1"/>
    <xf numFmtId="164" fontId="11" fillId="0" borderId="7" xfId="5" applyNumberFormat="1" applyFont="1" applyBorder="1"/>
    <xf numFmtId="164" fontId="10" fillId="0" borderId="8" xfId="5" applyNumberFormat="1" applyFont="1" applyBorder="1"/>
    <xf numFmtId="165" fontId="12" fillId="0" borderId="5" xfId="5" applyNumberFormat="1" applyFont="1" applyBorder="1"/>
    <xf numFmtId="165" fontId="12" fillId="0" borderId="0" xfId="5" applyNumberFormat="1" applyFont="1"/>
    <xf numFmtId="164" fontId="12" fillId="0" borderId="9" xfId="5" applyNumberFormat="1" applyFont="1" applyBorder="1"/>
    <xf numFmtId="164" fontId="12" fillId="0" borderId="6" xfId="5" applyNumberFormat="1" applyFont="1" applyBorder="1"/>
    <xf numFmtId="4" fontId="8" fillId="0" borderId="1" xfId="4" applyNumberFormat="1" applyFont="1" applyBorder="1" applyAlignment="1">
      <alignment horizontal="right"/>
    </xf>
    <xf numFmtId="0" fontId="6" fillId="0" borderId="1" xfId="4" applyBorder="1" applyAlignment="1">
      <alignment horizontal="right"/>
    </xf>
    <xf numFmtId="43" fontId="6" fillId="0" borderId="0" xfId="4" applyNumberFormat="1"/>
    <xf numFmtId="0" fontId="13" fillId="4" borderId="10" xfId="6" applyFont="1" applyFill="1" applyBorder="1" applyAlignment="1">
      <alignment vertical="center" wrapText="1"/>
    </xf>
    <xf numFmtId="43" fontId="6" fillId="0" borderId="1" xfId="1" applyFont="1" applyBorder="1" applyAlignment="1">
      <alignment horizontal="center"/>
    </xf>
    <xf numFmtId="0" fontId="6" fillId="5" borderId="1" xfId="4" applyFill="1" applyBorder="1" applyAlignment="1">
      <alignment horizontal="center"/>
    </xf>
    <xf numFmtId="165" fontId="10" fillId="0" borderId="6" xfId="5" applyNumberFormat="1" applyFont="1" applyBorder="1"/>
    <xf numFmtId="43" fontId="6" fillId="0" borderId="1" xfId="4" applyNumberFormat="1" applyBorder="1" applyAlignment="1">
      <alignment horizontal="center"/>
    </xf>
    <xf numFmtId="165" fontId="11" fillId="0" borderId="6" xfId="5" applyNumberFormat="1" applyFont="1" applyBorder="1"/>
    <xf numFmtId="165" fontId="10" fillId="0" borderId="11" xfId="5" applyNumberFormat="1" applyFont="1" applyBorder="1"/>
    <xf numFmtId="165" fontId="10" fillId="0" borderId="12" xfId="5" applyNumberFormat="1" applyFont="1" applyBorder="1"/>
    <xf numFmtId="165" fontId="11" fillId="0" borderId="13" xfId="5" applyNumberFormat="1" applyFont="1" applyBorder="1"/>
    <xf numFmtId="49" fontId="13" fillId="0" borderId="1" xfId="7" applyNumberFormat="1" applyFont="1" applyBorder="1" applyAlignment="1">
      <alignment wrapText="1"/>
    </xf>
    <xf numFmtId="49" fontId="13" fillId="0" borderId="1" xfId="8" applyNumberFormat="1" applyFont="1" applyBorder="1"/>
    <xf numFmtId="9" fontId="6" fillId="0" borderId="1" xfId="2" applyFont="1" applyBorder="1" applyAlignment="1">
      <alignment horizontal="center"/>
    </xf>
    <xf numFmtId="0" fontId="13" fillId="4" borderId="10" xfId="9" applyFont="1" applyFill="1" applyBorder="1" applyAlignment="1">
      <alignment vertical="center" wrapText="1"/>
    </xf>
    <xf numFmtId="9" fontId="6" fillId="0" borderId="1" xfId="4" applyNumberFormat="1" applyBorder="1" applyAlignment="1">
      <alignment horizontal="center"/>
    </xf>
    <xf numFmtId="0" fontId="14" fillId="6" borderId="14" xfId="0" applyFont="1" applyFill="1" applyBorder="1" applyAlignment="1">
      <alignment horizontal="center" vertical="center" wrapText="1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15" fontId="17" fillId="0" borderId="17" xfId="0" applyNumberFormat="1" applyFont="1" applyBorder="1" applyAlignment="1">
      <alignment horizontal="center" vertical="center" wrapText="1"/>
    </xf>
    <xf numFmtId="15" fontId="17" fillId="0" borderId="18" xfId="0" applyNumberFormat="1" applyFont="1" applyBorder="1" applyAlignment="1">
      <alignment horizontal="center" vertical="center" wrapText="1"/>
    </xf>
    <xf numFmtId="15" fontId="17" fillId="0" borderId="19" xfId="0" applyNumberFormat="1" applyFont="1" applyBorder="1" applyAlignment="1">
      <alignment horizontal="center" vertical="center" wrapText="1"/>
    </xf>
    <xf numFmtId="15" fontId="17" fillId="0" borderId="1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9" fillId="6" borderId="20" xfId="0" applyFont="1" applyFill="1" applyBorder="1" applyAlignment="1">
      <alignment horizontal="left" vertical="center" wrapText="1"/>
    </xf>
    <xf numFmtId="0" fontId="19" fillId="7" borderId="21" xfId="0" applyFont="1" applyFill="1" applyBorder="1" applyAlignment="1">
      <alignment horizontal="left" vertical="center" wrapText="1"/>
    </xf>
    <xf numFmtId="0" fontId="19" fillId="6" borderId="14" xfId="0" applyFont="1" applyFill="1" applyBorder="1" applyAlignment="1">
      <alignment horizontal="left" vertical="center" wrapText="1"/>
    </xf>
    <xf numFmtId="0" fontId="19" fillId="6" borderId="22" xfId="0" applyFont="1" applyFill="1" applyBorder="1" applyAlignment="1">
      <alignment horizontal="left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left" vertical="center" wrapText="1"/>
    </xf>
    <xf numFmtId="0" fontId="19" fillId="6" borderId="0" xfId="0" applyFont="1" applyFill="1" applyAlignment="1">
      <alignment horizontal="left" vertical="center" wrapText="1"/>
    </xf>
    <xf numFmtId="0" fontId="19" fillId="7" borderId="14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14" fontId="19" fillId="6" borderId="20" xfId="0" applyNumberFormat="1" applyFont="1" applyFill="1" applyBorder="1" applyAlignment="1">
      <alignment horizontal="left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19" fillId="7" borderId="0" xfId="0" applyFont="1" applyFill="1" applyAlignment="1">
      <alignment horizontal="left" vertical="center" wrapText="1"/>
    </xf>
    <xf numFmtId="0" fontId="21" fillId="0" borderId="0" xfId="0" applyFont="1"/>
    <xf numFmtId="14" fontId="19" fillId="6" borderId="16" xfId="0" applyNumberFormat="1" applyFont="1" applyFill="1" applyBorder="1" applyAlignment="1">
      <alignment horizontal="center" vertical="center" wrapText="1"/>
    </xf>
    <xf numFmtId="14" fontId="19" fillId="6" borderId="16" xfId="0" applyNumberFormat="1" applyFont="1" applyFill="1" applyBorder="1" applyAlignment="1">
      <alignment horizontal="left" vertical="center" wrapText="1"/>
    </xf>
    <xf numFmtId="0" fontId="19" fillId="8" borderId="21" xfId="0" applyFont="1" applyFill="1" applyBorder="1" applyAlignment="1">
      <alignment horizontal="left" vertical="center" wrapText="1"/>
    </xf>
    <xf numFmtId="0" fontId="19" fillId="8" borderId="23" xfId="0" applyFont="1" applyFill="1" applyBorder="1" applyAlignment="1">
      <alignment horizontal="left" vertical="center" wrapText="1"/>
    </xf>
    <xf numFmtId="0" fontId="21" fillId="9" borderId="1" xfId="0" applyFont="1" applyFill="1" applyBorder="1"/>
    <xf numFmtId="0" fontId="19" fillId="6" borderId="15" xfId="0" applyFont="1" applyFill="1" applyBorder="1" applyAlignment="1">
      <alignment horizontal="left" vertical="center" wrapText="1"/>
    </xf>
    <xf numFmtId="0" fontId="19" fillId="8" borderId="20" xfId="0" applyFont="1" applyFill="1" applyBorder="1" applyAlignment="1">
      <alignment horizontal="left" vertical="center" wrapText="1"/>
    </xf>
    <xf numFmtId="14" fontId="16" fillId="0" borderId="21" xfId="0" applyNumberFormat="1" applyFont="1" applyBorder="1" applyAlignment="1">
      <alignment horizontal="left" vertical="center" wrapText="1"/>
    </xf>
    <xf numFmtId="0" fontId="22" fillId="10" borderId="21" xfId="0" applyFont="1" applyFill="1" applyBorder="1" applyAlignment="1">
      <alignment horizontal="left" vertical="top" wrapText="1"/>
    </xf>
    <xf numFmtId="0" fontId="22" fillId="10" borderId="14" xfId="0" applyFont="1" applyFill="1" applyBorder="1" applyAlignment="1">
      <alignment horizontal="left" vertical="top" wrapText="1"/>
    </xf>
    <xf numFmtId="0" fontId="19" fillId="6" borderId="22" xfId="0" applyFont="1" applyFill="1" applyBorder="1" applyAlignment="1">
      <alignment horizontal="left" vertical="top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0" xfId="0" applyFont="1" applyFill="1" applyAlignment="1">
      <alignment horizontal="center" vertical="center" wrapText="1"/>
    </xf>
    <xf numFmtId="0" fontId="16" fillId="6" borderId="15" xfId="0" applyFont="1" applyFill="1" applyBorder="1" applyAlignment="1">
      <alignment horizontal="left" vertical="top" wrapText="1"/>
    </xf>
    <xf numFmtId="0" fontId="19" fillId="11" borderId="0" xfId="0" applyFont="1" applyFill="1" applyAlignment="1">
      <alignment horizontal="left" vertical="top" wrapText="1"/>
    </xf>
    <xf numFmtId="0" fontId="19" fillId="0" borderId="1" xfId="0" applyFont="1" applyBorder="1" applyAlignment="1">
      <alignment horizontal="left" wrapText="1"/>
    </xf>
    <xf numFmtId="0" fontId="23" fillId="0" borderId="21" xfId="0" applyFont="1" applyBorder="1" applyAlignment="1">
      <alignment horizontal="left" vertical="top" wrapText="1"/>
    </xf>
    <xf numFmtId="0" fontId="16" fillId="6" borderId="14" xfId="0" applyFont="1" applyFill="1" applyBorder="1" applyAlignment="1">
      <alignment horizontal="left" vertical="top" wrapText="1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left" vertical="top" wrapText="1"/>
    </xf>
    <xf numFmtId="0" fontId="23" fillId="6" borderId="21" xfId="0" applyFont="1" applyFill="1" applyBorder="1" applyAlignment="1">
      <alignment horizontal="left" vertical="top" wrapText="1"/>
    </xf>
    <xf numFmtId="0" fontId="24" fillId="6" borderId="21" xfId="0" applyFont="1" applyFill="1" applyBorder="1" applyAlignment="1">
      <alignment horizontal="left" vertical="top" wrapText="1"/>
    </xf>
    <xf numFmtId="0" fontId="16" fillId="6" borderId="14" xfId="0" applyFont="1" applyFill="1" applyBorder="1" applyAlignment="1">
      <alignment horizontal="left" vertical="center" wrapText="1"/>
    </xf>
    <xf numFmtId="0" fontId="25" fillId="6" borderId="16" xfId="0" applyFont="1" applyFill="1" applyBorder="1" applyAlignment="1">
      <alignment horizontal="center" vertical="center" wrapText="1"/>
    </xf>
    <xf numFmtId="0" fontId="19" fillId="12" borderId="0" xfId="0" applyFont="1" applyFill="1" applyAlignment="1">
      <alignment horizontal="center" vertical="center" wrapText="1"/>
    </xf>
    <xf numFmtId="0" fontId="26" fillId="6" borderId="1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center" vertical="center" wrapText="1"/>
    </xf>
    <xf numFmtId="0" fontId="20" fillId="6" borderId="0" xfId="0" applyFont="1" applyFill="1" applyAlignment="1">
      <alignment horizontal="left" vertical="top" wrapText="1"/>
    </xf>
    <xf numFmtId="14" fontId="16" fillId="0" borderId="20" xfId="0" applyNumberFormat="1" applyFont="1" applyBorder="1" applyAlignment="1">
      <alignment horizontal="left" vertical="center" wrapText="1"/>
    </xf>
    <xf numFmtId="0" fontId="28" fillId="13" borderId="0" xfId="0" applyFont="1" applyFill="1" applyAlignment="1">
      <alignment horizontal="left"/>
    </xf>
    <xf numFmtId="0" fontId="16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9" fillId="0" borderId="21" xfId="0" applyFont="1" applyBorder="1" applyAlignment="1">
      <alignment horizontal="left" vertical="top" wrapText="1"/>
    </xf>
    <xf numFmtId="0" fontId="19" fillId="6" borderId="0" xfId="0" applyFont="1" applyFill="1" applyAlignment="1">
      <alignment horizontal="left" vertical="top" wrapText="1"/>
    </xf>
    <xf numFmtId="0" fontId="19" fillId="0" borderId="21" xfId="0" applyFont="1" applyBorder="1" applyAlignment="1">
      <alignment horizontal="left" vertical="center" wrapText="1"/>
    </xf>
    <xf numFmtId="0" fontId="19" fillId="14" borderId="21" xfId="0" applyFont="1" applyFill="1" applyBorder="1" applyAlignment="1">
      <alignment horizontal="left" vertical="center" wrapText="1"/>
    </xf>
    <xf numFmtId="0" fontId="19" fillId="14" borderId="14" xfId="0" applyFont="1" applyFill="1" applyBorder="1" applyAlignment="1">
      <alignment horizontal="left" vertical="center" wrapText="1"/>
    </xf>
    <xf numFmtId="14" fontId="16" fillId="0" borderId="23" xfId="0" applyNumberFormat="1" applyFont="1" applyBorder="1" applyAlignment="1">
      <alignment horizontal="left" vertical="center" wrapText="1"/>
    </xf>
    <xf numFmtId="0" fontId="16" fillId="0" borderId="20" xfId="0" applyFont="1" applyBorder="1" applyAlignment="1">
      <alignment horizontal="left"/>
    </xf>
    <xf numFmtId="0" fontId="19" fillId="15" borderId="21" xfId="0" applyFont="1" applyFill="1" applyBorder="1" applyAlignment="1">
      <alignment horizontal="left" vertical="center" wrapText="1"/>
    </xf>
    <xf numFmtId="0" fontId="19" fillId="15" borderId="14" xfId="0" applyFont="1" applyFill="1" applyBorder="1" applyAlignment="1">
      <alignment horizontal="left" vertical="center" wrapText="1"/>
    </xf>
    <xf numFmtId="0" fontId="22" fillId="16" borderId="21" xfId="0" applyFont="1" applyFill="1" applyBorder="1" applyAlignment="1">
      <alignment horizontal="left" vertical="top" wrapText="1"/>
    </xf>
    <xf numFmtId="0" fontId="22" fillId="16" borderId="14" xfId="0" applyFont="1" applyFill="1" applyBorder="1" applyAlignment="1">
      <alignment horizontal="left" vertical="top" wrapText="1"/>
    </xf>
    <xf numFmtId="0" fontId="25" fillId="6" borderId="0" xfId="0" applyFont="1" applyFill="1" applyAlignment="1">
      <alignment horizontal="center" vertical="center" wrapText="1"/>
    </xf>
    <xf numFmtId="0" fontId="16" fillId="0" borderId="24" xfId="0" applyFont="1" applyBorder="1" applyAlignment="1">
      <alignment horizontal="left"/>
    </xf>
    <xf numFmtId="0" fontId="16" fillId="0" borderId="20" xfId="0" applyFont="1" applyBorder="1" applyAlignment="1">
      <alignment horizontal="left"/>
    </xf>
    <xf numFmtId="0" fontId="24" fillId="0" borderId="21" xfId="0" applyFont="1" applyBorder="1" applyAlignment="1">
      <alignment horizontal="left" vertical="top" wrapText="1"/>
    </xf>
    <xf numFmtId="14" fontId="16" fillId="0" borderId="23" xfId="0" applyNumberFormat="1" applyFont="1" applyBorder="1" applyAlignment="1">
      <alignment horizontal="left" vertical="center" wrapText="1"/>
    </xf>
    <xf numFmtId="0" fontId="18" fillId="0" borderId="21" xfId="0" applyFont="1" applyBorder="1" applyAlignment="1">
      <alignment horizontal="left" vertical="top" wrapText="1"/>
    </xf>
    <xf numFmtId="0" fontId="22" fillId="17" borderId="21" xfId="0" applyFont="1" applyFill="1" applyBorder="1" applyAlignment="1">
      <alignment horizontal="left" vertical="top" wrapText="1"/>
    </xf>
    <xf numFmtId="0" fontId="22" fillId="17" borderId="14" xfId="0" applyFont="1" applyFill="1" applyBorder="1" applyAlignment="1">
      <alignment horizontal="left" vertical="top" wrapText="1"/>
    </xf>
    <xf numFmtId="0" fontId="18" fillId="0" borderId="0" xfId="0" applyFont="1" applyAlignment="1">
      <alignment horizontal="left" wrapText="1"/>
    </xf>
    <xf numFmtId="0" fontId="20" fillId="0" borderId="1" xfId="0" applyFont="1" applyBorder="1" applyAlignment="1">
      <alignment horizontal="center" vertical="center" wrapText="1"/>
    </xf>
    <xf numFmtId="0" fontId="19" fillId="18" borderId="0" xfId="0" applyFont="1" applyFill="1" applyAlignment="1">
      <alignment horizontal="center" vertical="center" wrapText="1"/>
    </xf>
    <xf numFmtId="14" fontId="16" fillId="9" borderId="21" xfId="0" applyNumberFormat="1" applyFont="1" applyFill="1" applyBorder="1" applyAlignment="1">
      <alignment horizontal="left" vertical="center" wrapText="1"/>
    </xf>
    <xf numFmtId="0" fontId="22" fillId="19" borderId="21" xfId="0" applyFont="1" applyFill="1" applyBorder="1" applyAlignment="1">
      <alignment horizontal="left" vertical="top" wrapText="1"/>
    </xf>
    <xf numFmtId="0" fontId="22" fillId="19" borderId="14" xfId="0" applyFont="1" applyFill="1" applyBorder="1" applyAlignment="1">
      <alignment horizontal="left" vertical="top" wrapText="1"/>
    </xf>
    <xf numFmtId="0" fontId="19" fillId="18" borderId="22" xfId="0" applyFont="1" applyFill="1" applyBorder="1" applyAlignment="1">
      <alignment horizontal="left" vertical="top" wrapText="1"/>
    </xf>
    <xf numFmtId="0" fontId="19" fillId="12" borderId="1" xfId="0" applyFont="1" applyFill="1" applyBorder="1" applyAlignment="1">
      <alignment horizontal="center" vertical="center" wrapText="1"/>
    </xf>
    <xf numFmtId="0" fontId="20" fillId="18" borderId="16" xfId="0" applyFont="1" applyFill="1" applyBorder="1" applyAlignment="1">
      <alignment horizontal="center" vertical="center" wrapText="1"/>
    </xf>
    <xf numFmtId="0" fontId="16" fillId="9" borderId="14" xfId="0" applyFont="1" applyFill="1" applyBorder="1" applyAlignment="1">
      <alignment horizontal="center" vertical="center" wrapText="1"/>
    </xf>
    <xf numFmtId="0" fontId="16" fillId="9" borderId="15" xfId="0" applyFont="1" applyFill="1" applyBorder="1" applyAlignment="1">
      <alignment horizontal="left" vertical="top" wrapText="1"/>
    </xf>
    <xf numFmtId="0" fontId="19" fillId="12" borderId="0" xfId="0" applyFont="1" applyFill="1" applyAlignment="1">
      <alignment horizontal="left" vertical="top" wrapText="1"/>
    </xf>
    <xf numFmtId="0" fontId="19" fillId="9" borderId="1" xfId="0" applyFont="1" applyFill="1" applyBorder="1" applyAlignment="1">
      <alignment horizontal="left" wrapText="1"/>
    </xf>
    <xf numFmtId="0" fontId="19" fillId="9" borderId="0" xfId="0" applyFont="1" applyFill="1" applyAlignment="1">
      <alignment horizontal="left" wrapText="1"/>
    </xf>
    <xf numFmtId="0" fontId="18" fillId="9" borderId="0" xfId="0" applyFont="1" applyFill="1" applyAlignment="1">
      <alignment horizontal="left"/>
    </xf>
    <xf numFmtId="0" fontId="20" fillId="11" borderId="1" xfId="0" applyFont="1" applyFill="1" applyBorder="1" applyAlignment="1">
      <alignment horizontal="center" vertical="center" wrapText="1"/>
    </xf>
    <xf numFmtId="14" fontId="16" fillId="20" borderId="21" xfId="0" applyNumberFormat="1" applyFont="1" applyFill="1" applyBorder="1" applyAlignment="1">
      <alignment horizontal="left" vertical="center" wrapText="1"/>
    </xf>
    <xf numFmtId="0" fontId="16" fillId="6" borderId="0" xfId="0" applyFont="1" applyFill="1" applyAlignment="1">
      <alignment horizontal="left" vertical="top" wrapText="1"/>
    </xf>
    <xf numFmtId="0" fontId="16" fillId="6" borderId="0" xfId="0" applyFont="1" applyFill="1" applyAlignment="1">
      <alignment horizontal="left" vertical="center" wrapText="1"/>
    </xf>
    <xf numFmtId="0" fontId="16" fillId="6" borderId="0" xfId="0" applyFont="1" applyFill="1" applyAlignment="1">
      <alignment horizontal="left" wrapText="1"/>
    </xf>
    <xf numFmtId="14" fontId="16" fillId="0" borderId="24" xfId="0" applyNumberFormat="1" applyFont="1" applyBorder="1" applyAlignment="1">
      <alignment horizontal="left" vertical="center" wrapText="1"/>
    </xf>
    <xf numFmtId="0" fontId="22" fillId="21" borderId="21" xfId="0" applyFont="1" applyFill="1" applyBorder="1" applyAlignment="1">
      <alignment horizontal="left" vertical="top" wrapText="1"/>
    </xf>
    <xf numFmtId="0" fontId="22" fillId="21" borderId="14" xfId="0" applyFont="1" applyFill="1" applyBorder="1" applyAlignment="1">
      <alignment horizontal="left" vertical="top" wrapText="1"/>
    </xf>
    <xf numFmtId="0" fontId="19" fillId="6" borderId="22" xfId="0" applyFont="1" applyFill="1" applyBorder="1" applyAlignment="1">
      <alignment horizontal="left" wrapText="1"/>
    </xf>
    <xf numFmtId="0" fontId="22" fillId="9" borderId="21" xfId="0" applyFont="1" applyFill="1" applyBorder="1" applyAlignment="1">
      <alignment horizontal="left" vertical="top" wrapText="1"/>
    </xf>
    <xf numFmtId="0" fontId="22" fillId="9" borderId="0" xfId="0" applyFont="1" applyFill="1" applyAlignment="1">
      <alignment horizontal="left" vertical="top" wrapText="1"/>
    </xf>
    <xf numFmtId="0" fontId="28" fillId="0" borderId="22" xfId="0" applyFont="1" applyBorder="1" applyAlignment="1">
      <alignment horizontal="left"/>
    </xf>
    <xf numFmtId="0" fontId="28" fillId="6" borderId="16" xfId="0" applyFont="1" applyFill="1" applyBorder="1" applyAlignment="1">
      <alignment horizontal="center" vertical="center" wrapText="1"/>
    </xf>
    <xf numFmtId="0" fontId="16" fillId="18" borderId="0" xfId="0" applyFont="1" applyFill="1" applyAlignment="1">
      <alignment horizontal="left" wrapText="1"/>
    </xf>
    <xf numFmtId="0" fontId="16" fillId="18" borderId="14" xfId="0" applyFont="1" applyFill="1" applyBorder="1" applyAlignment="1">
      <alignment horizontal="left" vertical="center" wrapText="1"/>
    </xf>
    <xf numFmtId="0" fontId="20" fillId="12" borderId="1" xfId="0" applyFont="1" applyFill="1" applyBorder="1" applyAlignment="1">
      <alignment horizontal="center" vertical="center" wrapText="1"/>
    </xf>
    <xf numFmtId="0" fontId="20" fillId="12" borderId="0" xfId="0" applyFont="1" applyFill="1" applyAlignment="1">
      <alignment horizontal="center" vertical="center" wrapText="1"/>
    </xf>
    <xf numFmtId="0" fontId="20" fillId="12" borderId="0" xfId="0" applyFont="1" applyFill="1" applyAlignment="1">
      <alignment horizontal="left" vertical="top" wrapText="1"/>
    </xf>
    <xf numFmtId="0" fontId="16" fillId="0" borderId="24" xfId="0" applyFont="1" applyBorder="1" applyAlignment="1">
      <alignment horizontal="left"/>
    </xf>
    <xf numFmtId="0" fontId="30" fillId="11" borderId="1" xfId="0" applyFont="1" applyFill="1" applyBorder="1" applyAlignment="1">
      <alignment horizontal="center" vertical="center" wrapText="1"/>
    </xf>
    <xf numFmtId="0" fontId="30" fillId="11" borderId="0" xfId="0" applyFont="1" applyFill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left"/>
    </xf>
    <xf numFmtId="0" fontId="24" fillId="19" borderId="21" xfId="0" applyFont="1" applyFill="1" applyBorder="1" applyAlignment="1">
      <alignment horizontal="left" vertical="top" wrapText="1"/>
    </xf>
    <xf numFmtId="0" fontId="24" fillId="19" borderId="14" xfId="0" applyFont="1" applyFill="1" applyBorder="1" applyAlignment="1">
      <alignment horizontal="left" vertical="top" wrapText="1"/>
    </xf>
    <xf numFmtId="0" fontId="16" fillId="9" borderId="1" xfId="0" applyFont="1" applyFill="1" applyBorder="1" applyAlignment="1">
      <alignment horizontal="left" wrapText="1"/>
    </xf>
    <xf numFmtId="0" fontId="16" fillId="9" borderId="0" xfId="0" applyFont="1" applyFill="1" applyAlignment="1">
      <alignment horizontal="left" wrapText="1"/>
    </xf>
    <xf numFmtId="0" fontId="19" fillId="13" borderId="21" xfId="0" applyFont="1" applyFill="1" applyBorder="1" applyAlignment="1">
      <alignment horizontal="left" vertical="top" wrapText="1"/>
    </xf>
    <xf numFmtId="0" fontId="19" fillId="13" borderId="14" xfId="0" applyFont="1" applyFill="1" applyBorder="1" applyAlignment="1">
      <alignment horizontal="left" vertical="top" wrapText="1"/>
    </xf>
    <xf numFmtId="0" fontId="31" fillId="6" borderId="1" xfId="0" applyFont="1" applyFill="1" applyBorder="1" applyAlignment="1">
      <alignment horizontal="center" vertical="center" wrapText="1"/>
    </xf>
    <xf numFmtId="0" fontId="19" fillId="22" borderId="21" xfId="0" applyFont="1" applyFill="1" applyBorder="1" applyAlignment="1">
      <alignment horizontal="left" vertical="center" wrapText="1"/>
    </xf>
    <xf numFmtId="0" fontId="19" fillId="22" borderId="14" xfId="0" applyFont="1" applyFill="1" applyBorder="1" applyAlignment="1">
      <alignment horizontal="left" vertical="center" wrapText="1"/>
    </xf>
    <xf numFmtId="0" fontId="19" fillId="0" borderId="23" xfId="0" applyFont="1" applyBorder="1" applyAlignment="1">
      <alignment horizontal="left" vertical="top" wrapText="1"/>
    </xf>
    <xf numFmtId="0" fontId="16" fillId="6" borderId="25" xfId="0" applyFont="1" applyFill="1" applyBorder="1" applyAlignment="1">
      <alignment horizontal="left" vertical="top" wrapText="1"/>
    </xf>
    <xf numFmtId="0" fontId="19" fillId="6" borderId="2" xfId="0" applyFont="1" applyFill="1" applyBorder="1" applyAlignment="1">
      <alignment horizontal="left" vertical="top" wrapText="1"/>
    </xf>
    <xf numFmtId="0" fontId="19" fillId="6" borderId="26" xfId="0" applyFont="1" applyFill="1" applyBorder="1" applyAlignment="1">
      <alignment horizontal="center" vertical="center" wrapText="1"/>
    </xf>
    <xf numFmtId="0" fontId="19" fillId="6" borderId="27" xfId="0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left" vertical="top" wrapText="1"/>
    </xf>
    <xf numFmtId="0" fontId="16" fillId="0" borderId="26" xfId="0" applyFont="1" applyBorder="1" applyAlignment="1">
      <alignment horizontal="left" wrapText="1"/>
    </xf>
    <xf numFmtId="14" fontId="16" fillId="0" borderId="1" xfId="0" applyNumberFormat="1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top" wrapText="1"/>
    </xf>
    <xf numFmtId="0" fontId="16" fillId="6" borderId="1" xfId="0" applyFont="1" applyFill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9" fillId="6" borderId="1" xfId="0" applyFont="1" applyFill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6" borderId="11" xfId="0" applyFont="1" applyFill="1" applyBorder="1" applyAlignment="1">
      <alignment horizontal="left" vertical="center" wrapText="1"/>
    </xf>
    <xf numFmtId="0" fontId="19" fillId="6" borderId="2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29" xfId="0" applyFont="1" applyBorder="1" applyAlignment="1">
      <alignment horizontal="left" wrapText="1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32" fillId="23" borderId="0" xfId="0" applyFont="1" applyFill="1"/>
    <xf numFmtId="0" fontId="3" fillId="2" borderId="0" xfId="0" applyFont="1" applyFill="1"/>
    <xf numFmtId="0" fontId="33" fillId="0" borderId="0" xfId="0" applyFont="1"/>
    <xf numFmtId="0" fontId="32" fillId="2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2" fillId="0" borderId="0" xfId="0" applyFont="1"/>
    <xf numFmtId="0" fontId="33" fillId="23" borderId="0" xfId="0" applyFont="1" applyFill="1" applyAlignment="1">
      <alignment horizontal="center"/>
    </xf>
    <xf numFmtId="0" fontId="3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/>
    <xf numFmtId="0" fontId="3" fillId="23" borderId="0" xfId="0" applyFont="1" applyFill="1"/>
    <xf numFmtId="0" fontId="5" fillId="0" borderId="0" xfId="3"/>
    <xf numFmtId="0" fontId="36" fillId="0" borderId="0" xfId="0" applyFont="1"/>
    <xf numFmtId="0" fontId="0" fillId="0" borderId="0" xfId="0" applyAlignment="1">
      <alignment wrapText="1"/>
    </xf>
  </cellXfs>
  <cellStyles count="10">
    <cellStyle name="Comma" xfId="1" builtinId="3"/>
    <cellStyle name="Hyperlink" xfId="3" builtinId="8"/>
    <cellStyle name="Normal" xfId="0" builtinId="0"/>
    <cellStyle name="Normal 2 2" xfId="5" xr:uid="{027497FB-A9EA-4E6B-B86C-CD4F6F6D6835}"/>
    <cellStyle name="Normal 2 2 2" xfId="8" xr:uid="{37FD5096-E6BB-4898-AA33-2999935C1B31}"/>
    <cellStyle name="Normal 2 2 3" xfId="9" xr:uid="{773D8440-1120-49C7-9DF1-4B7467815C4E}"/>
    <cellStyle name="Normal 3" xfId="4" xr:uid="{A3051343-7EAE-4758-979B-7E5035541B0A}"/>
    <cellStyle name="Normal 4" xfId="7" xr:uid="{BF301A5A-71B9-45C2-ADD4-6633ADD01940}"/>
    <cellStyle name="Normal 6" xfId="6" xr:uid="{F47B9A4A-6322-45FB-AC90-7D82C6158492}"/>
    <cellStyle name="Percent" xfId="2" builtinId="5"/>
  </cellStyles>
  <dxfs count="600">
    <dxf>
      <font>
        <color rgb="FF9C5700"/>
      </font>
      <fill>
        <patternFill>
          <bgColor rgb="FFFFEB9C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C000"/>
          <bgColor rgb="FFFFC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B050"/>
          <bgColor rgb="FF00B05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ont>
        <color rgb="FF00B050"/>
      </font>
      <fill>
        <patternFill patternType="none"/>
      </fill>
      <alignment wrapText="0" shrinkToFit="0"/>
    </dxf>
    <dxf>
      <font>
        <color rgb="FFFFC000"/>
      </font>
      <fill>
        <patternFill patternType="none"/>
      </fill>
      <alignment wrapText="0" shrinkToFit="0"/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Three Year Attendance Summary Report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48-482C-A1A1-EF3C2177FEDA}"/>
                </c:ext>
              </c:extLst>
            </c:dLbl>
            <c:dLbl>
              <c:idx val="6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48-482C-A1A1-EF3C2177FEDA}"/>
                </c:ext>
              </c:extLst>
            </c:dLbl>
            <c:dLbl>
              <c:idx val="1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48-482C-A1A1-EF3C2177F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'End of Year Attendance Report'!$O$4:$O$18</c:f>
              <c:strCache>
                <c:ptCount val="13"/>
                <c:pt idx="0">
                  <c:v>June 2019-2020</c:v>
                </c:pt>
                <c:pt idx="6">
                  <c:v>June 2020-2021</c:v>
                </c:pt>
                <c:pt idx="12">
                  <c:v>June 2021-2022</c:v>
                </c:pt>
              </c:strCache>
            </c:strRef>
          </c:cat>
          <c:val>
            <c:numRef>
              <c:f>'End of Year Attendance Report'!$P$4:$P$18</c:f>
              <c:numCache>
                <c:formatCode>General</c:formatCode>
                <c:ptCount val="15"/>
                <c:pt idx="0">
                  <c:v>96.82</c:v>
                </c:pt>
                <c:pt idx="6">
                  <c:v>93.17</c:v>
                </c:pt>
                <c:pt idx="12">
                  <c:v>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82C-A1A1-EF3C2177FEDA}"/>
            </c:ext>
          </c:extLst>
        </c:ser>
        <c:ser>
          <c:idx val="2"/>
          <c:order val="2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strRef>
              <c:f>'End of Year Attendance Report'!$O$2</c:f>
              <c:strCache>
                <c:ptCount val="1"/>
                <c:pt idx="0">
                  <c:v>Attendance Summary Report</c:v>
                </c:pt>
              </c:strCache>
            </c:strRef>
          </c:cat>
          <c:val>
            <c:numRef>
              <c:f>'End of Year Attendance Report'!$P$2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F48-482C-A1A1-EF3C2177FEDA}"/>
            </c:ext>
          </c:extLst>
        </c:ser>
        <c:ser>
          <c:idx val="3"/>
          <c:order val="3"/>
          <c:spPr>
            <a:solidFill>
              <a:schemeClr val="accent2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elete val="1"/>
          </c:dLbls>
          <c:cat>
            <c:strRef>
              <c:f>'End of Year Attendance Report'!$O$2</c:f>
              <c:strCache>
                <c:ptCount val="1"/>
                <c:pt idx="0">
                  <c:v>Attendance Summary Report</c:v>
                </c:pt>
              </c:strCache>
            </c:strRef>
          </c:cat>
          <c:val>
            <c:numRef>
              <c:f>'End of Year Attendance Report'!$Q$2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F48-482C-A1A1-EF3C2177FEDA}"/>
            </c:ext>
          </c:extLst>
        </c:ser>
        <c:ser>
          <c:idx val="4"/>
          <c:order val="4"/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'End of Year Attendance Report'!$O$2</c:f>
              <c:strCache>
                <c:ptCount val="1"/>
                <c:pt idx="0">
                  <c:v>Attendance Summary Report</c:v>
                </c:pt>
              </c:strCache>
            </c:strRef>
          </c:cat>
          <c:val>
            <c:numRef>
              <c:f>'End of Year Attendance Report'!$R$2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F48-482C-A1A1-EF3C2177FED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40"/>
        <c:axId val="1801751103"/>
        <c:axId val="180174652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'End of Year Attendance Report'!$O$4:$O$18</c15:sqref>
                        </c15:formulaRef>
                      </c:ext>
                    </c:extLst>
                    <c:strCache>
                      <c:ptCount val="13"/>
                      <c:pt idx="0">
                        <c:v>June 2019-2020</c:v>
                      </c:pt>
                      <c:pt idx="6">
                        <c:v>June 2020-2021</c:v>
                      </c:pt>
                      <c:pt idx="12">
                        <c:v>June 2021-2022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'End of Year Attendance Report'!$Q$4:$Q$18</c15:sqref>
                        </c15:formulaRef>
                      </c:ext>
                    </c:extLst>
                    <c:numCache>
                      <c:formatCode>General</c:formatCode>
                      <c:ptCount val="1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F48-482C-A1A1-EF3C2177FEDA}"/>
                  </c:ext>
                </c:extLst>
              </c15:ser>
            </c15:filteredBarSeries>
          </c:ext>
        </c:extLst>
      </c:barChart>
      <c:catAx>
        <c:axId val="1801751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746527"/>
        <c:crosses val="autoZero"/>
        <c:auto val="1"/>
        <c:lblAlgn val="ctr"/>
        <c:lblOffset val="100"/>
        <c:noMultiLvlLbl val="0"/>
      </c:catAx>
      <c:valAx>
        <c:axId val="180174652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1751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Times New Roman" panose="02020603050405020304" pitchFamily="18" charset="0"/>
                <a:cs typeface="Times New Roman" panose="02020603050405020304" pitchFamily="18" charset="0"/>
              </a:rPr>
              <a:t>Enrollment</a:t>
            </a:r>
            <a:r>
              <a:rPr lang="en-US" b="1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Rollover - 2022-2023</a:t>
            </a:r>
            <a:endParaRPr lang="en-US" b="1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42646492243888351"/>
          <c:y val="2.2130011903158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'End of Year Student Rollover '!$B$3:$B$5</c:f>
              <c:strCache>
                <c:ptCount val="3"/>
                <c:pt idx="0">
                  <c:v>ENROLLMENT ROLLOVER OF 6/23/2022</c:v>
                </c:pt>
                <c:pt idx="1">
                  <c:v>RE-ENTRY</c:v>
                </c:pt>
                <c:pt idx="2">
                  <c:v>KINDERGARTEN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7-4C40-8136-57F42BF2A266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7-4C40-8136-57F42BF2A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'End of Year Student Rollover '!$A$6:$A$31</c:f>
              <c:strCache>
                <c:ptCount val="24"/>
                <c:pt idx="1">
                  <c:v>1ST GRADE</c:v>
                </c:pt>
                <c:pt idx="4">
                  <c:v>2ND</c:v>
                </c:pt>
                <c:pt idx="7">
                  <c:v>3RD</c:v>
                </c:pt>
                <c:pt idx="10">
                  <c:v>4TH</c:v>
                </c:pt>
                <c:pt idx="13">
                  <c:v>5TH</c:v>
                </c:pt>
                <c:pt idx="16">
                  <c:v>6TH</c:v>
                </c:pt>
                <c:pt idx="20">
                  <c:v>7TH</c:v>
                </c:pt>
                <c:pt idx="23">
                  <c:v>8TH</c:v>
                </c:pt>
              </c:strCache>
            </c:strRef>
          </c:cat>
          <c:val>
            <c:numRef>
              <c:f>'End of Year Student Rollover '!$B$6:$B$31</c:f>
              <c:numCache>
                <c:formatCode>General</c:formatCode>
                <c:ptCount val="26"/>
                <c:pt idx="1">
                  <c:v>0</c:v>
                </c:pt>
                <c:pt idx="2">
                  <c:v>22</c:v>
                </c:pt>
                <c:pt idx="4">
                  <c:v>0</c:v>
                </c:pt>
                <c:pt idx="5">
                  <c:v>13</c:v>
                </c:pt>
                <c:pt idx="7">
                  <c:v>0</c:v>
                </c:pt>
                <c:pt idx="8">
                  <c:v>20</c:v>
                </c:pt>
                <c:pt idx="10">
                  <c:v>0</c:v>
                </c:pt>
                <c:pt idx="11">
                  <c:v>17</c:v>
                </c:pt>
                <c:pt idx="13">
                  <c:v>0</c:v>
                </c:pt>
                <c:pt idx="14">
                  <c:v>14</c:v>
                </c:pt>
                <c:pt idx="16">
                  <c:v>0</c:v>
                </c:pt>
                <c:pt idx="17">
                  <c:v>39</c:v>
                </c:pt>
                <c:pt idx="19">
                  <c:v>0</c:v>
                </c:pt>
                <c:pt idx="20">
                  <c:v>47</c:v>
                </c:pt>
                <c:pt idx="22">
                  <c:v>0</c:v>
                </c:pt>
                <c:pt idx="2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7-4C40-8136-57F42BF2A266}"/>
            </c:ext>
          </c:extLst>
        </c:ser>
        <c:ser>
          <c:idx val="1"/>
          <c:order val="1"/>
          <c:tx>
            <c:strRef>
              <c:f>'End of Year Student Rollover '!$C$3:$C$5</c:f>
              <c:strCache>
                <c:ptCount val="3"/>
                <c:pt idx="0">
                  <c:v>ENROLLMENT ROLLOVER OF 6/23/2022</c:v>
                </c:pt>
                <c:pt idx="1">
                  <c:v>LOTTEREASE</c:v>
                </c:pt>
                <c:pt idx="2">
                  <c:v>LOTTEREASE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37-4C40-8136-57F42BF2A266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37-4C40-8136-57F42BF2A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'End of Year Student Rollover '!$A$6:$A$31</c:f>
              <c:strCache>
                <c:ptCount val="24"/>
                <c:pt idx="1">
                  <c:v>1ST GRADE</c:v>
                </c:pt>
                <c:pt idx="4">
                  <c:v>2ND</c:v>
                </c:pt>
                <c:pt idx="7">
                  <c:v>3RD</c:v>
                </c:pt>
                <c:pt idx="10">
                  <c:v>4TH</c:v>
                </c:pt>
                <c:pt idx="13">
                  <c:v>5TH</c:v>
                </c:pt>
                <c:pt idx="16">
                  <c:v>6TH</c:v>
                </c:pt>
                <c:pt idx="20">
                  <c:v>7TH</c:v>
                </c:pt>
                <c:pt idx="23">
                  <c:v>8TH</c:v>
                </c:pt>
              </c:strCache>
            </c:strRef>
          </c:cat>
          <c:val>
            <c:numRef>
              <c:f>'End of Year Student Rollover '!$C$6:$C$31</c:f>
              <c:numCache>
                <c:formatCode>General</c:formatCode>
                <c:ptCount val="26"/>
                <c:pt idx="0">
                  <c:v>58</c:v>
                </c:pt>
                <c:pt idx="1">
                  <c:v>0</c:v>
                </c:pt>
                <c:pt idx="2">
                  <c:v>49</c:v>
                </c:pt>
                <c:pt idx="4">
                  <c:v>0</c:v>
                </c:pt>
                <c:pt idx="5">
                  <c:v>54</c:v>
                </c:pt>
                <c:pt idx="7">
                  <c:v>0</c:v>
                </c:pt>
                <c:pt idx="8">
                  <c:v>51</c:v>
                </c:pt>
                <c:pt idx="10">
                  <c:v>0</c:v>
                </c:pt>
                <c:pt idx="11">
                  <c:v>61</c:v>
                </c:pt>
                <c:pt idx="13">
                  <c:v>0</c:v>
                </c:pt>
                <c:pt idx="14">
                  <c:v>50</c:v>
                </c:pt>
                <c:pt idx="16">
                  <c:v>0</c:v>
                </c:pt>
                <c:pt idx="17">
                  <c:v>45</c:v>
                </c:pt>
                <c:pt idx="19">
                  <c:v>0</c:v>
                </c:pt>
                <c:pt idx="20">
                  <c:v>14</c:v>
                </c:pt>
                <c:pt idx="22">
                  <c:v>0</c:v>
                </c:pt>
                <c:pt idx="23">
                  <c:v>11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7-4C40-8136-57F42BF2A266}"/>
            </c:ext>
          </c:extLst>
        </c:ser>
        <c:ser>
          <c:idx val="2"/>
          <c:order val="2"/>
          <c:tx>
            <c:strRef>
              <c:f>'End of Year Student Rollover '!$D$3:$D$5</c:f>
              <c:strCache>
                <c:ptCount val="3"/>
                <c:pt idx="0">
                  <c:v>ENROLLMENT ROLLOVER OF 6/23/2022</c:v>
                </c:pt>
                <c:pt idx="1">
                  <c:v>TOtAL</c:v>
                </c:pt>
                <c:pt idx="2">
                  <c:v>LOTTEREASE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37-4C40-8136-57F42BF2A266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7-4C40-8136-57F42BF2A266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37-4C40-8136-57F42BF2A266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37-4C40-8136-57F42BF2A266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37-4C40-8136-57F42BF2A266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7-4C40-8136-57F42BF2A266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7-4C40-8136-57F42BF2A266}"/>
                </c:ext>
              </c:extLst>
            </c:dLbl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37-4C40-8136-57F42BF2A266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7-4C40-8136-57F42BF2A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'End of Year Student Rollover '!$A$6:$A$31</c:f>
              <c:strCache>
                <c:ptCount val="24"/>
                <c:pt idx="1">
                  <c:v>1ST GRADE</c:v>
                </c:pt>
                <c:pt idx="4">
                  <c:v>2ND</c:v>
                </c:pt>
                <c:pt idx="7">
                  <c:v>3RD</c:v>
                </c:pt>
                <c:pt idx="10">
                  <c:v>4TH</c:v>
                </c:pt>
                <c:pt idx="13">
                  <c:v>5TH</c:v>
                </c:pt>
                <c:pt idx="16">
                  <c:v>6TH</c:v>
                </c:pt>
                <c:pt idx="20">
                  <c:v>7TH</c:v>
                </c:pt>
                <c:pt idx="23">
                  <c:v>8TH</c:v>
                </c:pt>
              </c:strCache>
            </c:strRef>
          </c:cat>
          <c:val>
            <c:numRef>
              <c:f>'End of Year Student Rollover '!$D$6:$D$31</c:f>
              <c:numCache>
                <c:formatCode>General</c:formatCode>
                <c:ptCount val="26"/>
                <c:pt idx="0">
                  <c:v>58</c:v>
                </c:pt>
                <c:pt idx="2">
                  <c:v>71</c:v>
                </c:pt>
                <c:pt idx="5">
                  <c:v>67</c:v>
                </c:pt>
                <c:pt idx="8">
                  <c:v>71</c:v>
                </c:pt>
                <c:pt idx="11">
                  <c:v>78</c:v>
                </c:pt>
                <c:pt idx="14">
                  <c:v>64</c:v>
                </c:pt>
                <c:pt idx="17">
                  <c:v>84</c:v>
                </c:pt>
                <c:pt idx="20">
                  <c:v>61</c:v>
                </c:pt>
                <c:pt idx="23">
                  <c:v>62</c:v>
                </c:pt>
                <c:pt idx="25">
                  <c:v>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7-4C40-8136-57F42BF2A266}"/>
            </c:ext>
          </c:extLst>
        </c:ser>
        <c:ser>
          <c:idx val="4"/>
          <c:order val="4"/>
          <c:tx>
            <c:strRef>
              <c:f>'End of Year Student Rollover '!$F$3:$F$5</c:f>
              <c:strCache>
                <c:ptCount val="3"/>
                <c:pt idx="0">
                  <c:v>ENROLLMENT ROLLOVER OF 6/23/2022</c:v>
                </c:pt>
                <c:pt idx="1">
                  <c:v>TOtAL</c:v>
                </c:pt>
                <c:pt idx="2">
                  <c:v>LOTTEREASE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'End of Year Student Rollover '!$A$6:$A$31</c:f>
              <c:strCache>
                <c:ptCount val="24"/>
                <c:pt idx="1">
                  <c:v>1ST GRADE</c:v>
                </c:pt>
                <c:pt idx="4">
                  <c:v>2ND</c:v>
                </c:pt>
                <c:pt idx="7">
                  <c:v>3RD</c:v>
                </c:pt>
                <c:pt idx="10">
                  <c:v>4TH</c:v>
                </c:pt>
                <c:pt idx="13">
                  <c:v>5TH</c:v>
                </c:pt>
                <c:pt idx="16">
                  <c:v>6TH</c:v>
                </c:pt>
                <c:pt idx="20">
                  <c:v>7TH</c:v>
                </c:pt>
                <c:pt idx="23">
                  <c:v>8TH</c:v>
                </c:pt>
              </c:strCache>
            </c:strRef>
          </c:cat>
          <c:val>
            <c:numRef>
              <c:f>'End of Year Student Rollover '!$F$6:$F$31</c:f>
              <c:numCache>
                <c:formatCode>General</c:formatCode>
                <c:ptCount val="26"/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37-4C40-8136-57F42BF2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9701855"/>
        <c:axId val="409709343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'End of Year Student Rollover '!$E$3:$E$5</c15:sqref>
                        </c15:formulaRef>
                      </c:ext>
                    </c:extLst>
                    <c:strCache>
                      <c:ptCount val="3"/>
                      <c:pt idx="0">
                        <c:v>ENROLLMENT ROLLOVER OF 6/23/2022</c:v>
                      </c:pt>
                      <c:pt idx="1">
                        <c:v>TOtAL</c:v>
                      </c:pt>
                      <c:pt idx="2">
                        <c:v>LOTTEREASE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'End of Year Student Rollover '!$A$6:$A$31</c15:sqref>
                        </c15:formulaRef>
                      </c:ext>
                    </c:extLst>
                    <c:strCache>
                      <c:ptCount val="24"/>
                      <c:pt idx="1">
                        <c:v>1ST GRADE</c:v>
                      </c:pt>
                      <c:pt idx="4">
                        <c:v>2ND</c:v>
                      </c:pt>
                      <c:pt idx="7">
                        <c:v>3RD</c:v>
                      </c:pt>
                      <c:pt idx="10">
                        <c:v>4TH</c:v>
                      </c:pt>
                      <c:pt idx="13">
                        <c:v>5TH</c:v>
                      </c:pt>
                      <c:pt idx="16">
                        <c:v>6TH</c:v>
                      </c:pt>
                      <c:pt idx="20">
                        <c:v>7TH</c:v>
                      </c:pt>
                      <c:pt idx="23">
                        <c:v>8TH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'End of Year Student Rollover '!$E$6:$E$31</c15:sqref>
                        </c15:formulaRef>
                      </c:ext>
                    </c:extLst>
                    <c:numCache>
                      <c:formatCode>General</c:formatCode>
                      <c:ptCount val="2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D37-4C40-8136-57F42BF2A266}"/>
                  </c:ext>
                </c:extLst>
              </c15:ser>
            </c15:filteredBarSeries>
          </c:ext>
        </c:extLst>
      </c:barChart>
      <c:catAx>
        <c:axId val="409701855"/>
        <c:scaling>
          <c:orientation val="minMax"/>
        </c:scaling>
        <c:delete val="0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709343"/>
        <c:crosses val="autoZero"/>
        <c:auto val="1"/>
        <c:lblAlgn val="ctr"/>
        <c:lblOffset val="100"/>
        <c:noMultiLvlLbl val="0"/>
      </c:catAx>
      <c:valAx>
        <c:axId val="409709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701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Human Capital Management Dashboard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23366666666666666"/>
          <c:y val="1.85185185185185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8097222222222226"/>
          <c:w val="0.90286351706036749"/>
          <c:h val="0.39123323126275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'Human Capitol '!$B$2:$B$3</c:f>
              <c:strCache>
                <c:ptCount val="2"/>
                <c:pt idx="0">
                  <c:v>Human Capital Management Dashboard</c:v>
                </c:pt>
                <c:pt idx="1">
                  <c:v>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'Human Capitol '!$A$4:$A$8</c:f>
              <c:strCache>
                <c:ptCount val="5"/>
                <c:pt idx="0">
                  <c:v>Total Staff</c:v>
                </c:pt>
                <c:pt idx="1">
                  <c:v>Total Resignation</c:v>
                </c:pt>
                <c:pt idx="2">
                  <c:v>Total Promotions</c:v>
                </c:pt>
                <c:pt idx="3">
                  <c:v>Total Retirements</c:v>
                </c:pt>
                <c:pt idx="4">
                  <c:v>Total Non-Renewals Instructional and Non-Instructional</c:v>
                </c:pt>
              </c:strCache>
            </c:strRef>
          </c:cat>
          <c:val>
            <c:numRef>
              <c:f>'Human Capitol '!$B$4:$B$8</c:f>
              <c:numCache>
                <c:formatCode>General</c:formatCode>
                <c:ptCount val="5"/>
                <c:pt idx="0">
                  <c:v>69</c:v>
                </c:pt>
                <c:pt idx="1">
                  <c:v>19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0-433E-A7EB-3B5D657F0FE6}"/>
            </c:ext>
          </c:extLst>
        </c:ser>
        <c:ser>
          <c:idx val="1"/>
          <c:order val="1"/>
          <c:tx>
            <c:strRef>
              <c:f>'Human Capitol '!$C$2:$C$3</c:f>
              <c:strCache>
                <c:ptCount val="2"/>
                <c:pt idx="0">
                  <c:v>Human Capital Management Dashboard</c:v>
                </c:pt>
                <c:pt idx="1">
                  <c:v>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'Human Capitol '!$A$4:$A$8</c:f>
              <c:strCache>
                <c:ptCount val="5"/>
                <c:pt idx="0">
                  <c:v>Total Staff</c:v>
                </c:pt>
                <c:pt idx="1">
                  <c:v>Total Resignation</c:v>
                </c:pt>
                <c:pt idx="2">
                  <c:v>Total Promotions</c:v>
                </c:pt>
                <c:pt idx="3">
                  <c:v>Total Retirements</c:v>
                </c:pt>
                <c:pt idx="4">
                  <c:v>Total Non-Renewals Instructional and Non-Instructional</c:v>
                </c:pt>
              </c:strCache>
            </c:strRef>
          </c:cat>
          <c:val>
            <c:numRef>
              <c:f>'Human Capitol '!$C$4:$C$8</c:f>
              <c:numCache>
                <c:formatCode>General</c:formatCode>
                <c:ptCount val="5"/>
                <c:pt idx="0">
                  <c:v>66</c:v>
                </c:pt>
                <c:pt idx="1">
                  <c:v>15</c:v>
                </c:pt>
                <c:pt idx="2">
                  <c:v>5</c:v>
                </c:pt>
                <c:pt idx="3">
                  <c:v>1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00-433E-A7EB-3B5D657F0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2139871"/>
        <c:axId val="1522149023"/>
      </c:barChart>
      <c:catAx>
        <c:axId val="152213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2149023"/>
        <c:crosses val="autoZero"/>
        <c:auto val="1"/>
        <c:lblAlgn val="ctr"/>
        <c:lblOffset val="100"/>
        <c:noMultiLvlLbl val="0"/>
      </c:catAx>
      <c:valAx>
        <c:axId val="1522149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2139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12</xdr:col>
      <xdr:colOff>304800</xdr:colOff>
      <xdr:row>27</xdr:row>
      <xdr:rowOff>95250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22B4A8C8-04D1-0A55-2B6A-2D6CAD50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952500"/>
          <a:ext cx="7620000" cy="428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13</xdr:col>
      <xdr:colOff>85724</xdr:colOff>
      <xdr:row>51</xdr:row>
      <xdr:rowOff>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8B64F563-3A4B-120F-8882-DF8A3FFFE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0" y="5715000"/>
          <a:ext cx="8010524" cy="428625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8</xdr:row>
      <xdr:rowOff>66675</xdr:rowOff>
    </xdr:from>
    <xdr:to>
      <xdr:col>26</xdr:col>
      <xdr:colOff>161925</xdr:colOff>
      <xdr:row>30</xdr:row>
      <xdr:rowOff>161925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39D3B680-A911-47CE-E5F3-8EA5BE2ED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8391525" y="1590675"/>
          <a:ext cx="7620000" cy="428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16</xdr:row>
      <xdr:rowOff>76200</xdr:rowOff>
    </xdr:from>
    <xdr:to>
      <xdr:col>12</xdr:col>
      <xdr:colOff>303858</xdr:colOff>
      <xdr:row>34</xdr:row>
      <xdr:rowOff>37676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A6F5E-2D21-D8EF-C48E-97078798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3124200"/>
          <a:ext cx="7533333" cy="3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</xdr:row>
      <xdr:rowOff>76200</xdr:rowOff>
    </xdr:from>
    <xdr:to>
      <xdr:col>12</xdr:col>
      <xdr:colOff>304801</xdr:colOff>
      <xdr:row>50</xdr:row>
      <xdr:rowOff>132923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FB6215-CE24-4479-A160-04397310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6553200"/>
          <a:ext cx="7620000" cy="31047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218133</xdr:colOff>
      <xdr:row>16</xdr:row>
      <xdr:rowOff>37698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37D3B1-1740-8078-79E1-B03EBF77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533333" cy="3219048"/>
        </a:xfrm>
        <a:prstGeom prst="rect">
          <a:avLst/>
        </a:prstGeom>
      </xdr:spPr>
    </xdr:pic>
    <xdr:clientData/>
  </xdr:twoCellAnchor>
  <xdr:twoCellAnchor>
    <xdr:from>
      <xdr:col>13</xdr:col>
      <xdr:colOff>509587</xdr:colOff>
      <xdr:row>19</xdr:row>
      <xdr:rowOff>138112</xdr:rowOff>
    </xdr:from>
    <xdr:to>
      <xdr:col>21</xdr:col>
      <xdr:colOff>266700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6B5386-6ED2-2F6A-138B-258FBD717B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200024</xdr:colOff>
      <xdr:row>1</xdr:row>
      <xdr:rowOff>133350</xdr:rowOff>
    </xdr:from>
    <xdr:to>
      <xdr:col>19</xdr:col>
      <xdr:colOff>123825</xdr:colOff>
      <xdr:row>33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31EDD9-9398-9CEE-BBC1-39613B0904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0</xdr:row>
      <xdr:rowOff>85725</xdr:rowOff>
    </xdr:from>
    <xdr:to>
      <xdr:col>16</xdr:col>
      <xdr:colOff>466725</xdr:colOff>
      <xdr:row>7</xdr:row>
      <xdr:rowOff>942975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D01FEE-8320-D153-34C6-F3C653A944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brookslong/Downloads/Copy%20of%20Dekalb%20Prep%20Academy%20Financials%20-%20May%20202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y/Downloads/DeKalb%20Preparatory%20Academy%20Financials%20-%20April%20202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O"/>
      <sheetName val="Snapshot"/>
      <sheetName val="Budget vs. Actuals Summary"/>
      <sheetName val="Budget vs. Actuals"/>
      <sheetName val="Balance Sheet"/>
      <sheetName val="Annual Budget"/>
      <sheetName val="A P Aging Summary"/>
    </sheetNames>
    <sheetDataSet>
      <sheetData sheetId="0"/>
      <sheetData sheetId="1"/>
      <sheetData sheetId="2">
        <row r="34">
          <cell r="L34">
            <v>656223.11</v>
          </cell>
          <cell r="M34">
            <v>5993540.7200000007</v>
          </cell>
          <cell r="N34">
            <v>6941726.8300000001</v>
          </cell>
        </row>
        <row r="56">
          <cell r="M56">
            <v>3691906.85</v>
          </cell>
        </row>
        <row r="68">
          <cell r="M68">
            <v>140853.73000000001</v>
          </cell>
        </row>
        <row r="73">
          <cell r="M73">
            <v>7197.88</v>
          </cell>
        </row>
        <row r="81">
          <cell r="M81">
            <v>70514.940000000017</v>
          </cell>
        </row>
        <row r="84">
          <cell r="M84">
            <v>59</v>
          </cell>
        </row>
        <row r="97">
          <cell r="M97">
            <v>77712.069999999992</v>
          </cell>
        </row>
        <row r="138">
          <cell r="M138">
            <v>619086.14</v>
          </cell>
        </row>
        <row r="154">
          <cell r="M154">
            <v>178841.89999999997</v>
          </cell>
        </row>
        <row r="180">
          <cell r="M180">
            <v>501959</v>
          </cell>
        </row>
        <row r="187">
          <cell r="M187">
            <v>305769.13999999996</v>
          </cell>
        </row>
        <row r="194">
          <cell r="M194">
            <v>30775.51</v>
          </cell>
        </row>
        <row r="195">
          <cell r="M195">
            <v>11514</v>
          </cell>
        </row>
        <row r="197">
          <cell r="M197">
            <v>5585.61</v>
          </cell>
        </row>
        <row r="203">
          <cell r="M203">
            <v>45321.23</v>
          </cell>
        </row>
        <row r="204">
          <cell r="M204">
            <v>2177.9499999999998</v>
          </cell>
        </row>
        <row r="205">
          <cell r="L205">
            <v>492528.02999999997</v>
          </cell>
          <cell r="M205">
            <v>5770221.1800000006</v>
          </cell>
          <cell r="N205">
            <v>6840034.3999999994</v>
          </cell>
        </row>
      </sheetData>
      <sheetData sheetId="3"/>
      <sheetData sheetId="4">
        <row r="17">
          <cell r="B17">
            <v>4166795.4099999997</v>
          </cell>
        </row>
        <row r="21">
          <cell r="B21">
            <v>533113.48</v>
          </cell>
        </row>
        <row r="29">
          <cell r="B29">
            <v>2326954.09</v>
          </cell>
        </row>
        <row r="36">
          <cell r="B36">
            <v>161844.81999999995</v>
          </cell>
        </row>
        <row r="43">
          <cell r="B43">
            <v>-7335</v>
          </cell>
        </row>
        <row r="47">
          <cell r="B47">
            <v>-1319.02</v>
          </cell>
        </row>
        <row r="57">
          <cell r="B57">
            <v>6061240.1100000003</v>
          </cell>
        </row>
        <row r="65">
          <cell r="B65">
            <v>1136121.71</v>
          </cell>
        </row>
      </sheetData>
      <sheetData sheetId="5">
        <row r="34">
          <cell r="AQ34">
            <v>652093.93999999994</v>
          </cell>
        </row>
        <row r="196">
          <cell r="AQ196">
            <v>663550.6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O"/>
      <sheetName val="Snapshot"/>
      <sheetName val="Sheet1"/>
      <sheetName val="Budget Vs Actual Summary"/>
      <sheetName val="Budget vs. Actuals Details"/>
      <sheetName val="Balance Sheet"/>
      <sheetName val="Annual Budget"/>
      <sheetName val="A P Aging Detail"/>
    </sheetNames>
    <sheetDataSet>
      <sheetData sheetId="0" refreshError="1"/>
      <sheetData sheetId="1" refreshError="1"/>
      <sheetData sheetId="2" refreshError="1"/>
      <sheetData sheetId="3" refreshError="1">
        <row r="59">
          <cell r="L59">
            <v>0</v>
          </cell>
        </row>
        <row r="67">
          <cell r="L67">
            <v>0</v>
          </cell>
        </row>
        <row r="72">
          <cell r="L72">
            <v>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dekalbprep-my.sharepoint.com/:w:/g/personal/wbrookslong_dekalbprepacademy_org/EUlTiBlIW5lDuwv5XpqO4lsBQOiR0bvbMh_kEVdFMuFRxw?e=sp7fiD" TargetMode="External"/><Relationship Id="rId1" Type="http://schemas.openxmlformats.org/officeDocument/2006/relationships/hyperlink" Target="https://dekalbprep-my.sharepoint.com/:x:/g/personal/wbrookslong_dekalbprepacademy_org/EXjiGFZAA5NLkpe3BkjWHbcBv5X7eBx_RNSdpDAK-14BHw?e=DEtvlI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F9938-BAFE-4A06-865E-286B952BF9E3}">
  <dimension ref="O34:R38"/>
  <sheetViews>
    <sheetView workbookViewId="0">
      <selection activeCell="U38" sqref="U38"/>
    </sheetView>
  </sheetViews>
  <sheetFormatPr defaultRowHeight="15" x14ac:dyDescent="0.25"/>
  <sheetData>
    <row r="34" spans="15:18" ht="26.25" x14ac:dyDescent="0.4">
      <c r="O34" s="241" t="s">
        <v>439</v>
      </c>
      <c r="P34" s="241"/>
      <c r="Q34" s="241"/>
      <c r="R34" s="241"/>
    </row>
    <row r="35" spans="15:18" x14ac:dyDescent="0.25">
      <c r="O35" s="240" t="s">
        <v>442</v>
      </c>
    </row>
    <row r="37" spans="15:18" ht="26.25" x14ac:dyDescent="0.4">
      <c r="O37" s="241" t="s">
        <v>441</v>
      </c>
      <c r="P37" s="241"/>
      <c r="Q37" s="241"/>
    </row>
    <row r="38" spans="15:18" x14ac:dyDescent="0.25">
      <c r="O38" s="240" t="s">
        <v>440</v>
      </c>
    </row>
  </sheetData>
  <hyperlinks>
    <hyperlink ref="O38" r:id="rId1" display="https://dekalbprep-my.sharepoint.com/:x:/g/personal/wbrookslong_dekalbprepacademy_org/EXjiGFZAA5NLkpe3BkjWHbcBv5X7eBx_RNSdpDAK-14BHw?e=DEtvlI" xr:uid="{ED9D0A25-91A9-4576-B7BB-17BD3C9F7CBF}"/>
    <hyperlink ref="O35" r:id="rId2" display="https://dekalbprep-my.sharepoint.com/:w:/g/personal/wbrookslong_dekalbprepacademy_org/EUlTiBlIW5lDuwv5XpqO4lsBQOiR0bvbMh_kEVdFMuFRxw?e=sp7fiD" xr:uid="{70C460D4-3A0C-4838-9C80-6EDB951CDFCA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ABE6C-5774-46D8-B65C-8664E023388D}">
  <dimension ref="O2:T16"/>
  <sheetViews>
    <sheetView topLeftCell="A2" workbookViewId="0">
      <selection activeCell="S14" sqref="S14"/>
    </sheetView>
  </sheetViews>
  <sheetFormatPr defaultRowHeight="15" x14ac:dyDescent="0.25"/>
  <cols>
    <col min="15" max="15" width="19.85546875" customWidth="1"/>
    <col min="16" max="16" width="13.42578125" style="4" customWidth="1"/>
  </cols>
  <sheetData>
    <row r="2" spans="15:20" ht="25.5" x14ac:dyDescent="0.35">
      <c r="O2" s="2" t="s">
        <v>15</v>
      </c>
      <c r="P2" s="5"/>
      <c r="Q2" s="2"/>
      <c r="R2" s="3"/>
      <c r="S2" s="3"/>
      <c r="T2" s="3"/>
    </row>
    <row r="4" spans="15:20" x14ac:dyDescent="0.25">
      <c r="O4" t="s">
        <v>16</v>
      </c>
      <c r="P4" s="4">
        <v>96.82</v>
      </c>
    </row>
    <row r="10" spans="15:20" x14ac:dyDescent="0.25">
      <c r="O10" t="s">
        <v>17</v>
      </c>
      <c r="P10" s="4">
        <v>93.17</v>
      </c>
    </row>
    <row r="16" spans="15:20" x14ac:dyDescent="0.25">
      <c r="O16" t="s">
        <v>18</v>
      </c>
      <c r="P16" s="4">
        <v>92.9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B5B13-E5EB-46C7-9C94-354376E8D670}">
  <dimension ref="A3:F31"/>
  <sheetViews>
    <sheetView workbookViewId="0">
      <selection activeCell="F19" sqref="F19"/>
    </sheetView>
  </sheetViews>
  <sheetFormatPr defaultRowHeight="15" x14ac:dyDescent="0.25"/>
  <cols>
    <col min="1" max="1" width="18.42578125" customWidth="1"/>
    <col min="2" max="2" width="16" customWidth="1"/>
    <col min="3" max="3" width="18.5703125" customWidth="1"/>
    <col min="4" max="4" width="16.28515625" customWidth="1"/>
    <col min="6" max="6" width="23.7109375" customWidth="1"/>
  </cols>
  <sheetData>
    <row r="3" spans="1:4" x14ac:dyDescent="0.25">
      <c r="A3" t="s">
        <v>13</v>
      </c>
    </row>
    <row r="4" spans="1:4" x14ac:dyDescent="0.25">
      <c r="B4" t="s">
        <v>2</v>
      </c>
      <c r="C4" t="s">
        <v>3</v>
      </c>
      <c r="D4" t="s">
        <v>14</v>
      </c>
    </row>
    <row r="5" spans="1:4" ht="27.75" customHeight="1" x14ac:dyDescent="0.25">
      <c r="A5" t="s">
        <v>0</v>
      </c>
      <c r="C5" t="s">
        <v>3</v>
      </c>
    </row>
    <row r="6" spans="1:4" x14ac:dyDescent="0.25">
      <c r="C6">
        <v>58</v>
      </c>
      <c r="D6">
        <v>58</v>
      </c>
    </row>
    <row r="7" spans="1:4" x14ac:dyDescent="0.25">
      <c r="A7" t="s">
        <v>1</v>
      </c>
      <c r="B7" t="s">
        <v>2</v>
      </c>
      <c r="C7" t="s">
        <v>3</v>
      </c>
    </row>
    <row r="8" spans="1:4" x14ac:dyDescent="0.25">
      <c r="B8">
        <v>22</v>
      </c>
      <c r="C8">
        <v>49</v>
      </c>
      <c r="D8">
        <v>71</v>
      </c>
    </row>
    <row r="10" spans="1:4" x14ac:dyDescent="0.25">
      <c r="A10" t="s">
        <v>4</v>
      </c>
      <c r="B10" t="s">
        <v>2</v>
      </c>
      <c r="C10" t="s">
        <v>3</v>
      </c>
    </row>
    <row r="11" spans="1:4" x14ac:dyDescent="0.25">
      <c r="B11">
        <v>13</v>
      </c>
      <c r="C11">
        <v>54</v>
      </c>
      <c r="D11">
        <v>67</v>
      </c>
    </row>
    <row r="13" spans="1:4" x14ac:dyDescent="0.25">
      <c r="A13" t="s">
        <v>5</v>
      </c>
      <c r="B13" t="s">
        <v>2</v>
      </c>
      <c r="C13" t="s">
        <v>3</v>
      </c>
    </row>
    <row r="14" spans="1:4" x14ac:dyDescent="0.25">
      <c r="B14">
        <v>20</v>
      </c>
      <c r="C14">
        <v>51</v>
      </c>
      <c r="D14">
        <v>71</v>
      </c>
    </row>
    <row r="16" spans="1:4" x14ac:dyDescent="0.25">
      <c r="A16" t="s">
        <v>6</v>
      </c>
      <c r="B16" t="s">
        <v>2</v>
      </c>
      <c r="C16" t="s">
        <v>3</v>
      </c>
    </row>
    <row r="17" spans="1:6" x14ac:dyDescent="0.25">
      <c r="B17">
        <v>17</v>
      </c>
      <c r="C17">
        <v>61</v>
      </c>
      <c r="D17">
        <v>78</v>
      </c>
    </row>
    <row r="19" spans="1:6" x14ac:dyDescent="0.25">
      <c r="A19" t="s">
        <v>7</v>
      </c>
      <c r="B19" t="s">
        <v>2</v>
      </c>
      <c r="C19" t="s">
        <v>3</v>
      </c>
    </row>
    <row r="20" spans="1:6" x14ac:dyDescent="0.25">
      <c r="B20">
        <v>14</v>
      </c>
      <c r="C20">
        <v>50</v>
      </c>
      <c r="D20">
        <v>64</v>
      </c>
    </row>
    <row r="22" spans="1:6" x14ac:dyDescent="0.25">
      <c r="A22" t="s">
        <v>8</v>
      </c>
      <c r="B22" t="s">
        <v>2</v>
      </c>
      <c r="C22" t="s">
        <v>3</v>
      </c>
    </row>
    <row r="23" spans="1:6" x14ac:dyDescent="0.25">
      <c r="B23">
        <v>39</v>
      </c>
      <c r="C23">
        <v>45</v>
      </c>
      <c r="D23">
        <v>84</v>
      </c>
    </row>
    <row r="25" spans="1:6" x14ac:dyDescent="0.25">
      <c r="B25" t="s">
        <v>2</v>
      </c>
      <c r="C25" t="s">
        <v>3</v>
      </c>
    </row>
    <row r="26" spans="1:6" x14ac:dyDescent="0.25">
      <c r="A26" t="s">
        <v>9</v>
      </c>
      <c r="B26">
        <v>47</v>
      </c>
      <c r="C26">
        <v>14</v>
      </c>
      <c r="D26">
        <v>61</v>
      </c>
    </row>
    <row r="28" spans="1:6" x14ac:dyDescent="0.25">
      <c r="B28" t="s">
        <v>2</v>
      </c>
      <c r="C28" t="s">
        <v>3</v>
      </c>
    </row>
    <row r="29" spans="1:6" x14ac:dyDescent="0.25">
      <c r="A29" t="s">
        <v>10</v>
      </c>
      <c r="B29">
        <v>51</v>
      </c>
      <c r="C29">
        <v>11</v>
      </c>
      <c r="D29">
        <v>62</v>
      </c>
    </row>
    <row r="31" spans="1:6" x14ac:dyDescent="0.25">
      <c r="C31" t="s">
        <v>11</v>
      </c>
      <c r="D31">
        <v>616</v>
      </c>
      <c r="F31" t="s">
        <v>12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8040B-8C81-426A-BC28-D8F713048A80}">
  <dimension ref="A1:N31"/>
  <sheetViews>
    <sheetView workbookViewId="0">
      <selection activeCell="J21" sqref="J21"/>
    </sheetView>
  </sheetViews>
  <sheetFormatPr defaultRowHeight="15" x14ac:dyDescent="0.25"/>
  <cols>
    <col min="1" max="1" width="20.42578125" customWidth="1"/>
    <col min="2" max="2" width="18.28515625" customWidth="1"/>
    <col min="3" max="3" width="32.5703125" customWidth="1"/>
    <col min="4" max="4" width="31.28515625" customWidth="1"/>
    <col min="5" max="5" width="17.85546875" customWidth="1"/>
    <col min="6" max="6" width="19.5703125" customWidth="1"/>
    <col min="7" max="7" width="19.85546875" customWidth="1"/>
  </cols>
  <sheetData>
    <row r="1" spans="1:9" x14ac:dyDescent="0.25">
      <c r="A1" s="219" t="s">
        <v>412</v>
      </c>
      <c r="B1" s="219"/>
      <c r="C1" s="219"/>
    </row>
    <row r="2" spans="1:9" x14ac:dyDescent="0.25">
      <c r="A2" s="220" t="s">
        <v>413</v>
      </c>
      <c r="B2" s="220"/>
      <c r="C2" s="220"/>
    </row>
    <row r="3" spans="1:9" x14ac:dyDescent="0.25">
      <c r="A3" s="221"/>
      <c r="B3" s="222">
        <v>2021</v>
      </c>
      <c r="C3" s="222">
        <v>2022</v>
      </c>
    </row>
    <row r="4" spans="1:9" ht="27.75" customHeight="1" x14ac:dyDescent="0.25">
      <c r="A4" s="221" t="s">
        <v>414</v>
      </c>
      <c r="B4" s="222">
        <v>69</v>
      </c>
      <c r="C4" s="222">
        <v>66</v>
      </c>
    </row>
    <row r="5" spans="1:9" ht="54" customHeight="1" x14ac:dyDescent="0.25">
      <c r="A5" s="221" t="s">
        <v>415</v>
      </c>
      <c r="B5" s="222">
        <v>19</v>
      </c>
      <c r="C5" s="222">
        <v>15</v>
      </c>
    </row>
    <row r="6" spans="1:9" ht="54" customHeight="1" x14ac:dyDescent="0.25">
      <c r="A6" s="221" t="s">
        <v>416</v>
      </c>
      <c r="B6" s="222">
        <v>1</v>
      </c>
      <c r="C6" s="222">
        <v>5</v>
      </c>
    </row>
    <row r="7" spans="1:9" ht="51.75" customHeight="1" x14ac:dyDescent="0.25">
      <c r="A7" s="221" t="s">
        <v>417</v>
      </c>
      <c r="B7" s="222">
        <v>0</v>
      </c>
      <c r="C7" s="222">
        <v>1</v>
      </c>
    </row>
    <row r="8" spans="1:9" ht="80.25" customHeight="1" x14ac:dyDescent="0.25">
      <c r="A8" s="223" t="s">
        <v>418</v>
      </c>
      <c r="B8" s="222">
        <v>6</v>
      </c>
      <c r="C8" s="222">
        <v>11</v>
      </c>
    </row>
    <row r="12" spans="1:9" ht="20.25" x14ac:dyDescent="0.3">
      <c r="A12" s="224" t="s">
        <v>419</v>
      </c>
    </row>
    <row r="13" spans="1:9" s="1" customFormat="1" ht="18.75" x14ac:dyDescent="0.3">
      <c r="A13" s="225"/>
      <c r="B13" s="1" t="s">
        <v>139</v>
      </c>
      <c r="G13" s="226"/>
    </row>
    <row r="14" spans="1:9" s="1" customFormat="1" x14ac:dyDescent="0.25">
      <c r="A14" s="225"/>
      <c r="B14" s="1" t="s">
        <v>141</v>
      </c>
      <c r="H14" s="239" t="s">
        <v>438</v>
      </c>
      <c r="I14" s="239"/>
    </row>
    <row r="15" spans="1:9" s="1" customFormat="1" x14ac:dyDescent="0.25">
      <c r="A15" s="225"/>
      <c r="B15" s="1" t="s">
        <v>142</v>
      </c>
    </row>
    <row r="16" spans="1:9" x14ac:dyDescent="0.25">
      <c r="B16">
        <v>3</v>
      </c>
    </row>
    <row r="17" spans="1:14" s="228" customFormat="1" ht="24" customHeight="1" x14ac:dyDescent="0.3">
      <c r="A17" s="227" t="s">
        <v>420</v>
      </c>
      <c r="B17" s="227" t="s">
        <v>421</v>
      </c>
      <c r="C17" s="227" t="s">
        <v>422</v>
      </c>
      <c r="D17" s="227" t="s">
        <v>423</v>
      </c>
      <c r="E17" s="227" t="s">
        <v>424</v>
      </c>
      <c r="F17" s="227" t="s">
        <v>425</v>
      </c>
      <c r="G17" s="227" t="s">
        <v>426</v>
      </c>
      <c r="J17" s="229"/>
      <c r="L17" s="229"/>
      <c r="N17" s="229"/>
    </row>
    <row r="18" spans="1:14" s="232" customFormat="1" ht="15.75" x14ac:dyDescent="0.25">
      <c r="A18" s="230"/>
      <c r="B18" s="231"/>
      <c r="C18" s="230"/>
      <c r="D18" s="230"/>
      <c r="E18" s="230" t="s">
        <v>427</v>
      </c>
      <c r="F18" s="230" t="s">
        <v>427</v>
      </c>
      <c r="G18" s="230"/>
      <c r="L18" s="233"/>
    </row>
    <row r="19" spans="1:14" s="232" customFormat="1" ht="15.75" x14ac:dyDescent="0.25">
      <c r="A19" s="233"/>
      <c r="B19" s="230"/>
      <c r="C19" s="233"/>
      <c r="H19" s="233"/>
      <c r="J19" s="233"/>
      <c r="N19" s="233"/>
    </row>
    <row r="20" spans="1:14" s="232" customFormat="1" ht="15.75" x14ac:dyDescent="0.25">
      <c r="A20" s="233"/>
      <c r="B20" s="230"/>
      <c r="C20" s="233"/>
      <c r="H20" s="233"/>
      <c r="J20" s="233"/>
      <c r="N20" s="233"/>
    </row>
    <row r="21" spans="1:14" s="237" customFormat="1" ht="16.5" customHeight="1" x14ac:dyDescent="0.25">
      <c r="A21" s="236">
        <v>1</v>
      </c>
      <c r="B21" s="237">
        <v>2</v>
      </c>
      <c r="C21" s="236">
        <v>1</v>
      </c>
      <c r="D21" s="237">
        <v>1</v>
      </c>
      <c r="E21" s="237">
        <v>1</v>
      </c>
      <c r="F21" s="237">
        <v>1</v>
      </c>
      <c r="G21" s="237">
        <v>0.5</v>
      </c>
      <c r="H21" s="236"/>
      <c r="J21" s="236"/>
      <c r="N21" s="236"/>
    </row>
    <row r="22" spans="1:14" s="237" customFormat="1" ht="15.75" x14ac:dyDescent="0.25">
      <c r="A22" s="236"/>
      <c r="C22" s="236"/>
      <c r="H22" s="236"/>
      <c r="J22" s="236"/>
      <c r="N22" s="236"/>
    </row>
    <row r="23" spans="1:14" s="1" customFormat="1" ht="20.25" x14ac:dyDescent="0.3">
      <c r="A23" s="227" t="s">
        <v>428</v>
      </c>
      <c r="B23" s="227" t="s">
        <v>429</v>
      </c>
      <c r="C23" s="224" t="s">
        <v>430</v>
      </c>
      <c r="D23" s="224" t="s">
        <v>431</v>
      </c>
      <c r="F23" s="229"/>
      <c r="G23" s="90"/>
      <c r="H23" s="234"/>
    </row>
    <row r="24" spans="1:14" s="1" customFormat="1" x14ac:dyDescent="0.25">
      <c r="A24" s="225" t="s">
        <v>432</v>
      </c>
      <c r="B24" s="225"/>
      <c r="C24" s="225" t="s">
        <v>152</v>
      </c>
      <c r="D24" s="225" t="s">
        <v>433</v>
      </c>
    </row>
    <row r="25" spans="1:14" s="1" customFormat="1" x14ac:dyDescent="0.25">
      <c r="A25" s="225" t="s">
        <v>434</v>
      </c>
      <c r="B25" s="225"/>
      <c r="C25" s="238"/>
    </row>
    <row r="26" spans="1:14" s="1" customFormat="1" x14ac:dyDescent="0.25">
      <c r="A26" s="1">
        <v>1</v>
      </c>
      <c r="C26" s="1">
        <v>1</v>
      </c>
      <c r="D26" s="1">
        <v>1</v>
      </c>
    </row>
    <row r="27" spans="1:14" s="1" customFormat="1" ht="18.75" x14ac:dyDescent="0.3">
      <c r="A27" s="235" t="s">
        <v>435</v>
      </c>
    </row>
    <row r="28" spans="1:14" s="1" customFormat="1" x14ac:dyDescent="0.25">
      <c r="A28" s="225" t="s">
        <v>436</v>
      </c>
    </row>
    <row r="29" spans="1:14" s="1" customFormat="1" x14ac:dyDescent="0.25">
      <c r="A29" s="225" t="s">
        <v>437</v>
      </c>
    </row>
    <row r="31" spans="1:14" x14ac:dyDescent="0.25">
      <c r="A31">
        <v>2</v>
      </c>
    </row>
  </sheetData>
  <mergeCells count="2">
    <mergeCell ref="A1:C1"/>
    <mergeCell ref="A2:C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B51E-02EF-48E0-A327-823B7586286B}">
  <dimension ref="A1:AA1046"/>
  <sheetViews>
    <sheetView workbookViewId="0">
      <selection activeCell="J119" sqref="J119"/>
    </sheetView>
  </sheetViews>
  <sheetFormatPr defaultColWidth="14.42578125" defaultRowHeight="15" x14ac:dyDescent="0.25"/>
  <cols>
    <col min="1" max="1" width="13.28515625" style="86" customWidth="1"/>
    <col min="2" max="2" width="89.140625" style="86" customWidth="1"/>
    <col min="3" max="3" width="14.85546875" style="86" hidden="1" customWidth="1"/>
    <col min="4" max="4" width="23.7109375" style="170" hidden="1" customWidth="1"/>
    <col min="5" max="5" width="19.85546875" style="180" hidden="1" customWidth="1"/>
    <col min="6" max="7" width="19.85546875" style="181" hidden="1" customWidth="1"/>
    <col min="8" max="8" width="21.140625" style="181" hidden="1" customWidth="1"/>
    <col min="9" max="9" width="35.85546875" style="218" customWidth="1"/>
    <col min="10" max="10" width="35.85546875" style="181" customWidth="1"/>
    <col min="11" max="11" width="23" style="86" customWidth="1"/>
    <col min="12" max="12" width="35.85546875" style="182" customWidth="1"/>
    <col min="13" max="13" width="19.140625" style="206" customWidth="1"/>
    <col min="14" max="14" width="35.85546875" style="182" customWidth="1"/>
    <col min="15" max="15" width="19.140625" style="206" customWidth="1"/>
    <col min="16" max="27" width="8.7109375" style="86" customWidth="1"/>
    <col min="28" max="16384" width="14.42578125" style="86"/>
  </cols>
  <sheetData>
    <row r="1" spans="1:27" s="72" customFormat="1" ht="26.25" customHeight="1" thickBot="1" x14ac:dyDescent="0.3">
      <c r="A1" s="64" t="s">
        <v>131</v>
      </c>
      <c r="B1" s="65"/>
      <c r="C1" s="65"/>
      <c r="D1" s="66"/>
      <c r="E1" s="67">
        <v>44718</v>
      </c>
      <c r="F1" s="67" t="s">
        <v>132</v>
      </c>
      <c r="G1" s="67">
        <v>44725</v>
      </c>
      <c r="H1" s="67" t="s">
        <v>132</v>
      </c>
      <c r="I1" s="68">
        <v>44736</v>
      </c>
      <c r="J1" s="67" t="s">
        <v>132</v>
      </c>
      <c r="K1" s="69">
        <v>44753</v>
      </c>
      <c r="L1" s="67" t="s">
        <v>132</v>
      </c>
      <c r="M1" s="70">
        <v>44767</v>
      </c>
      <c r="N1" s="67" t="s">
        <v>132</v>
      </c>
      <c r="O1" s="70">
        <v>44774</v>
      </c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</row>
    <row r="2" spans="1:27" ht="14.25" customHeight="1" x14ac:dyDescent="0.25">
      <c r="A2" s="73" t="s">
        <v>133</v>
      </c>
      <c r="B2" s="74" t="s">
        <v>134</v>
      </c>
      <c r="C2" s="75" t="s">
        <v>135</v>
      </c>
      <c r="D2" s="76" t="s">
        <v>136</v>
      </c>
      <c r="E2" s="77" t="s">
        <v>132</v>
      </c>
      <c r="F2" s="78"/>
      <c r="G2" s="79" t="s">
        <v>132</v>
      </c>
      <c r="H2" s="80"/>
      <c r="I2" s="81" t="s">
        <v>132</v>
      </c>
      <c r="J2" s="78"/>
      <c r="K2" s="82" t="s">
        <v>132</v>
      </c>
      <c r="L2" s="83"/>
      <c r="M2" s="84" t="s">
        <v>132</v>
      </c>
      <c r="N2" s="83"/>
      <c r="O2" s="84" t="s">
        <v>132</v>
      </c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27" ht="15" customHeight="1" x14ac:dyDescent="0.25">
      <c r="A3" s="87">
        <v>44772</v>
      </c>
      <c r="B3" s="74" t="s">
        <v>137</v>
      </c>
      <c r="C3" s="75"/>
      <c r="D3" s="76"/>
      <c r="E3" s="77"/>
      <c r="F3" s="79"/>
      <c r="G3" s="88" t="s">
        <v>138</v>
      </c>
      <c r="H3" s="80"/>
      <c r="I3" s="81" t="s">
        <v>138</v>
      </c>
      <c r="J3" s="78"/>
      <c r="K3" s="82"/>
      <c r="L3" s="83"/>
      <c r="M3" s="89"/>
      <c r="N3" s="83"/>
      <c r="O3" s="89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 spans="1:27" ht="14.25" customHeight="1" x14ac:dyDescent="0.25">
      <c r="A4" s="87">
        <v>45108</v>
      </c>
      <c r="B4" s="90" t="s">
        <v>139</v>
      </c>
      <c r="C4" s="75"/>
      <c r="D4" s="76"/>
      <c r="E4" s="77"/>
      <c r="F4" s="79"/>
      <c r="G4" s="88" t="s">
        <v>138</v>
      </c>
      <c r="H4" s="80"/>
      <c r="I4" s="81" t="s">
        <v>138</v>
      </c>
      <c r="J4" s="78"/>
      <c r="K4" s="82"/>
      <c r="L4" s="83"/>
      <c r="M4" s="89"/>
      <c r="N4" s="83"/>
      <c r="O4" s="89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 spans="1:27" ht="14.25" customHeight="1" x14ac:dyDescent="0.25">
      <c r="A5" s="87">
        <v>44729</v>
      </c>
      <c r="B5" s="90" t="s">
        <v>140</v>
      </c>
      <c r="C5" s="75"/>
      <c r="D5" s="76"/>
      <c r="E5" s="77"/>
      <c r="F5" s="79"/>
      <c r="G5" s="88" t="s">
        <v>138</v>
      </c>
      <c r="H5" s="80"/>
      <c r="I5" s="81" t="s">
        <v>138</v>
      </c>
      <c r="J5" s="78"/>
      <c r="K5" s="82"/>
      <c r="L5" s="83"/>
      <c r="M5" s="89"/>
      <c r="N5" s="83"/>
      <c r="O5" s="89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</row>
    <row r="6" spans="1:27" ht="14.25" customHeight="1" x14ac:dyDescent="0.25">
      <c r="A6" s="87">
        <v>44772</v>
      </c>
      <c r="B6" s="90" t="s">
        <v>141</v>
      </c>
      <c r="C6" s="75"/>
      <c r="D6" s="76"/>
      <c r="E6" s="77"/>
      <c r="F6" s="91"/>
      <c r="G6" s="88" t="s">
        <v>138</v>
      </c>
      <c r="H6" s="80"/>
      <c r="I6" s="81" t="s">
        <v>138</v>
      </c>
      <c r="J6" s="78"/>
      <c r="K6" s="82"/>
      <c r="L6" s="83"/>
      <c r="M6" s="89"/>
      <c r="N6" s="83"/>
      <c r="O6" s="89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</row>
    <row r="7" spans="1:27" ht="14.25" customHeight="1" x14ac:dyDescent="0.25">
      <c r="A7" s="87">
        <v>44757</v>
      </c>
      <c r="B7" s="90" t="s">
        <v>142</v>
      </c>
      <c r="C7" s="75"/>
      <c r="D7" s="76"/>
      <c r="E7" s="77"/>
      <c r="F7" s="79"/>
      <c r="G7" s="88" t="s">
        <v>138</v>
      </c>
      <c r="H7" s="80"/>
      <c r="I7" s="81" t="s">
        <v>138</v>
      </c>
      <c r="J7" s="78"/>
      <c r="K7" s="82"/>
      <c r="L7" s="83"/>
      <c r="M7" s="89"/>
      <c r="N7" s="83"/>
      <c r="O7" s="89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</row>
    <row r="8" spans="1:27" ht="14.25" customHeight="1" x14ac:dyDescent="0.25">
      <c r="A8" s="92">
        <v>44757</v>
      </c>
      <c r="B8" s="90" t="s">
        <v>143</v>
      </c>
      <c r="C8" s="75"/>
      <c r="D8" s="76"/>
      <c r="E8" s="77"/>
      <c r="F8" s="79"/>
      <c r="G8" s="88" t="s">
        <v>138</v>
      </c>
      <c r="H8" s="80"/>
      <c r="I8" s="81" t="s">
        <v>138</v>
      </c>
      <c r="J8" s="78"/>
      <c r="K8" s="82"/>
      <c r="L8" s="83"/>
      <c r="M8" s="89"/>
      <c r="N8" s="83"/>
      <c r="O8" s="89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</row>
    <row r="9" spans="1:27" ht="14.25" customHeight="1" x14ac:dyDescent="0.25">
      <c r="A9" s="92">
        <v>44758</v>
      </c>
      <c r="B9" s="93" t="s">
        <v>144</v>
      </c>
      <c r="C9" s="75"/>
      <c r="D9" s="76"/>
      <c r="E9" s="77"/>
      <c r="F9" s="79"/>
      <c r="G9" s="88" t="s">
        <v>138</v>
      </c>
      <c r="H9" s="80"/>
      <c r="I9" s="81" t="s">
        <v>138</v>
      </c>
      <c r="J9" s="78"/>
      <c r="K9" s="82"/>
      <c r="L9" s="83"/>
      <c r="M9" s="89"/>
      <c r="N9" s="83"/>
      <c r="O9" s="89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</row>
    <row r="10" spans="1:27" ht="14.25" customHeight="1" x14ac:dyDescent="0.25">
      <c r="A10" s="92">
        <v>44759</v>
      </c>
      <c r="B10" s="93" t="s">
        <v>145</v>
      </c>
      <c r="C10" s="75"/>
      <c r="D10" s="76"/>
      <c r="E10" s="77"/>
      <c r="F10" s="79"/>
      <c r="G10" s="88" t="s">
        <v>138</v>
      </c>
      <c r="H10" s="80"/>
      <c r="I10" s="81" t="s">
        <v>138</v>
      </c>
      <c r="J10" s="78"/>
      <c r="K10" s="82"/>
      <c r="L10" s="83"/>
      <c r="M10" s="89"/>
      <c r="N10" s="83"/>
      <c r="O10" s="89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</row>
    <row r="11" spans="1:27" ht="14.25" customHeight="1" x14ac:dyDescent="0.25">
      <c r="A11" s="92">
        <v>44760</v>
      </c>
      <c r="B11" s="93" t="s">
        <v>146</v>
      </c>
      <c r="C11" s="75"/>
      <c r="D11" s="76"/>
      <c r="E11" s="77"/>
      <c r="F11" s="79"/>
      <c r="G11" s="88" t="s">
        <v>138</v>
      </c>
      <c r="H11" s="80"/>
      <c r="I11" s="81" t="s">
        <v>138</v>
      </c>
      <c r="J11" s="78"/>
      <c r="K11" s="82"/>
      <c r="L11" s="83"/>
      <c r="M11" s="89"/>
      <c r="N11" s="83"/>
      <c r="O11" s="89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</row>
    <row r="12" spans="1:27" ht="14.25" customHeight="1" x14ac:dyDescent="0.25">
      <c r="A12" s="92">
        <v>44761</v>
      </c>
      <c r="B12" s="93" t="s">
        <v>147</v>
      </c>
      <c r="C12" s="75"/>
      <c r="D12" s="76"/>
      <c r="E12" s="77"/>
      <c r="F12" s="79"/>
      <c r="G12" s="88" t="s">
        <v>138</v>
      </c>
      <c r="H12" s="80"/>
      <c r="I12" s="81" t="s">
        <v>138</v>
      </c>
      <c r="J12" s="78"/>
      <c r="K12" s="82"/>
      <c r="L12" s="83"/>
      <c r="M12" s="89"/>
      <c r="N12" s="83"/>
      <c r="O12" s="89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</row>
    <row r="13" spans="1:27" ht="14.25" customHeight="1" x14ac:dyDescent="0.25">
      <c r="A13" s="92">
        <v>44762</v>
      </c>
      <c r="B13" s="93" t="s">
        <v>148</v>
      </c>
      <c r="C13" s="75"/>
      <c r="D13" s="76"/>
      <c r="E13" s="77"/>
      <c r="F13" s="79"/>
      <c r="G13" s="88" t="s">
        <v>138</v>
      </c>
      <c r="H13" s="80"/>
      <c r="I13" s="81" t="s">
        <v>138</v>
      </c>
      <c r="J13" s="78"/>
      <c r="K13" s="82"/>
      <c r="L13" s="83"/>
      <c r="M13" s="89"/>
      <c r="N13" s="83"/>
      <c r="O13" s="89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 spans="1:27" ht="14.25" customHeight="1" x14ac:dyDescent="0.25">
      <c r="A14" s="92">
        <v>44763</v>
      </c>
      <c r="B14" s="93" t="s">
        <v>149</v>
      </c>
      <c r="C14" s="75"/>
      <c r="D14" s="76"/>
      <c r="E14" s="77"/>
      <c r="F14" s="79"/>
      <c r="G14" s="88" t="s">
        <v>138</v>
      </c>
      <c r="H14" s="80"/>
      <c r="I14" s="81" t="s">
        <v>138</v>
      </c>
      <c r="J14" s="78"/>
      <c r="K14" s="82"/>
      <c r="L14" s="83"/>
      <c r="M14" s="89"/>
      <c r="N14" s="83"/>
      <c r="O14" s="89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</row>
    <row r="15" spans="1:27" ht="14.25" customHeight="1" x14ac:dyDescent="0.25">
      <c r="A15" s="92">
        <v>44764</v>
      </c>
      <c r="B15" s="93" t="s">
        <v>150</v>
      </c>
      <c r="C15" s="75"/>
      <c r="D15" s="76"/>
      <c r="E15" s="77"/>
      <c r="F15" s="79"/>
      <c r="G15" s="88" t="s">
        <v>138</v>
      </c>
      <c r="H15" s="80"/>
      <c r="I15" s="81" t="s">
        <v>138</v>
      </c>
      <c r="J15" s="78"/>
      <c r="K15" s="82"/>
      <c r="L15" s="83"/>
      <c r="M15" s="89"/>
      <c r="N15" s="83"/>
      <c r="O15" s="89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</row>
    <row r="16" spans="1:27" ht="14.25" customHeight="1" x14ac:dyDescent="0.25">
      <c r="A16" s="92">
        <v>44765</v>
      </c>
      <c r="B16" s="94" t="s">
        <v>151</v>
      </c>
      <c r="C16" s="75"/>
      <c r="D16" s="76"/>
      <c r="E16" s="77"/>
      <c r="F16" s="79"/>
      <c r="G16" s="88" t="s">
        <v>138</v>
      </c>
      <c r="H16" s="80"/>
      <c r="I16" s="81" t="s">
        <v>138</v>
      </c>
      <c r="J16" s="78"/>
      <c r="K16" s="82"/>
      <c r="L16" s="83"/>
      <c r="M16" s="89"/>
      <c r="N16" s="83"/>
      <c r="O16" s="89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</row>
    <row r="17" spans="1:27" ht="14.25" customHeight="1" x14ac:dyDescent="0.25">
      <c r="A17" s="92">
        <v>44766</v>
      </c>
      <c r="B17" s="95" t="s">
        <v>152</v>
      </c>
      <c r="C17" s="96"/>
      <c r="D17" s="76"/>
      <c r="E17" s="77"/>
      <c r="F17" s="79"/>
      <c r="G17" s="88" t="s">
        <v>138</v>
      </c>
      <c r="H17" s="80"/>
      <c r="I17" s="81" t="s">
        <v>138</v>
      </c>
      <c r="J17" s="78"/>
      <c r="K17" s="82"/>
      <c r="L17" s="83"/>
      <c r="M17" s="89"/>
      <c r="N17" s="83"/>
      <c r="O17" s="89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</row>
    <row r="18" spans="1:27" ht="13.5" customHeight="1" x14ac:dyDescent="0.25">
      <c r="A18" s="92">
        <v>44767</v>
      </c>
      <c r="B18" s="95" t="s">
        <v>153</v>
      </c>
      <c r="C18" s="96"/>
      <c r="D18" s="76"/>
      <c r="E18" s="77"/>
      <c r="F18" s="79"/>
      <c r="G18" s="88" t="s">
        <v>138</v>
      </c>
      <c r="H18" s="80"/>
      <c r="I18" s="81" t="s">
        <v>138</v>
      </c>
      <c r="J18" s="78"/>
      <c r="K18" s="82"/>
      <c r="L18" s="83"/>
      <c r="M18" s="89"/>
      <c r="N18" s="83"/>
      <c r="O18" s="89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</row>
    <row r="19" spans="1:27" ht="14.25" customHeight="1" x14ac:dyDescent="0.25">
      <c r="A19" s="92">
        <v>44768</v>
      </c>
      <c r="B19" s="97" t="s">
        <v>154</v>
      </c>
      <c r="C19" s="75"/>
      <c r="D19" s="76"/>
      <c r="E19" s="77"/>
      <c r="F19" s="79" t="s">
        <v>155</v>
      </c>
      <c r="G19" s="88" t="s">
        <v>138</v>
      </c>
      <c r="H19" s="80"/>
      <c r="I19" s="81" t="s">
        <v>138</v>
      </c>
      <c r="J19" s="78"/>
      <c r="K19" s="82"/>
      <c r="L19" s="83"/>
      <c r="M19" s="89"/>
      <c r="N19" s="83"/>
      <c r="O19" s="89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</row>
    <row r="20" spans="1:27" ht="14.25" customHeight="1" x14ac:dyDescent="0.25">
      <c r="A20" s="92">
        <v>44769</v>
      </c>
      <c r="B20" s="93" t="s">
        <v>156</v>
      </c>
      <c r="C20" s="75"/>
      <c r="D20" s="76"/>
      <c r="E20" s="77"/>
      <c r="F20" s="78"/>
      <c r="G20" s="88" t="s">
        <v>138</v>
      </c>
      <c r="H20" s="80"/>
      <c r="I20" s="81" t="s">
        <v>138</v>
      </c>
      <c r="J20" s="78"/>
      <c r="K20" s="82"/>
      <c r="L20" s="83"/>
      <c r="M20" s="89"/>
      <c r="N20" s="83"/>
      <c r="O20" s="89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</row>
    <row r="21" spans="1:27" ht="14.25" customHeight="1" x14ac:dyDescent="0.25">
      <c r="A21" s="98"/>
      <c r="B21" s="99" t="s">
        <v>157</v>
      </c>
      <c r="C21" s="100" t="s">
        <v>158</v>
      </c>
      <c r="D21" s="101" t="s">
        <v>159</v>
      </c>
      <c r="E21" s="102" t="s">
        <v>160</v>
      </c>
      <c r="F21" s="103"/>
      <c r="G21" s="88" t="s">
        <v>138</v>
      </c>
      <c r="H21" s="80"/>
      <c r="I21" s="81" t="s">
        <v>138</v>
      </c>
      <c r="J21" s="103"/>
      <c r="K21" s="104" t="s">
        <v>161</v>
      </c>
      <c r="L21" s="105"/>
      <c r="M21" s="106"/>
      <c r="N21" s="105"/>
      <c r="O21" s="106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</row>
    <row r="22" spans="1:27" ht="14.25" hidden="1" customHeight="1" x14ac:dyDescent="0.25">
      <c r="A22" s="98"/>
      <c r="B22" s="107" t="s">
        <v>162</v>
      </c>
      <c r="C22" s="108"/>
      <c r="D22" s="101" t="s">
        <v>159</v>
      </c>
      <c r="E22" s="102" t="s">
        <v>160</v>
      </c>
      <c r="F22" s="103"/>
      <c r="G22" s="88" t="s">
        <v>138</v>
      </c>
      <c r="H22" s="80"/>
      <c r="I22" s="81" t="s">
        <v>138</v>
      </c>
      <c r="J22" s="103"/>
      <c r="K22" s="110" t="s">
        <v>163</v>
      </c>
      <c r="L22" s="105"/>
      <c r="M22" s="106"/>
      <c r="N22" s="105"/>
      <c r="O22" s="106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</row>
    <row r="23" spans="1:27" ht="14.25" hidden="1" customHeight="1" x14ac:dyDescent="0.25">
      <c r="A23" s="98"/>
      <c r="B23" s="111" t="s">
        <v>164</v>
      </c>
      <c r="C23" s="108"/>
      <c r="D23" s="101" t="s">
        <v>159</v>
      </c>
      <c r="E23" s="102" t="s">
        <v>160</v>
      </c>
      <c r="F23" s="103"/>
      <c r="G23" s="88" t="s">
        <v>138</v>
      </c>
      <c r="H23" s="103"/>
      <c r="I23" s="81" t="s">
        <v>138</v>
      </c>
      <c r="J23" s="103"/>
      <c r="K23" s="110" t="s">
        <v>163</v>
      </c>
      <c r="L23" s="105"/>
      <c r="M23" s="106"/>
      <c r="N23" s="105"/>
      <c r="O23" s="106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</row>
    <row r="24" spans="1:27" ht="14.25" hidden="1" customHeight="1" x14ac:dyDescent="0.25">
      <c r="A24" s="98"/>
      <c r="B24" s="112" t="s">
        <v>165</v>
      </c>
      <c r="C24" s="108"/>
      <c r="D24" s="101" t="s">
        <v>159</v>
      </c>
      <c r="E24" s="102" t="s">
        <v>160</v>
      </c>
      <c r="F24" s="103"/>
      <c r="G24" s="88" t="s">
        <v>138</v>
      </c>
      <c r="H24" s="103"/>
      <c r="I24" s="81" t="s">
        <v>138</v>
      </c>
      <c r="J24" s="103"/>
      <c r="K24" s="110" t="s">
        <v>163</v>
      </c>
      <c r="L24" s="105"/>
      <c r="M24" s="106"/>
      <c r="N24" s="105"/>
      <c r="O24" s="106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</row>
    <row r="25" spans="1:27" ht="14.25" hidden="1" customHeight="1" x14ac:dyDescent="0.25">
      <c r="A25" s="98"/>
      <c r="B25" s="107" t="s">
        <v>166</v>
      </c>
      <c r="C25" s="108"/>
      <c r="D25" s="101" t="s">
        <v>159</v>
      </c>
      <c r="E25" s="102" t="s">
        <v>160</v>
      </c>
      <c r="F25" s="103"/>
      <c r="G25" s="88" t="s">
        <v>138</v>
      </c>
      <c r="H25" s="103"/>
      <c r="I25" s="81" t="s">
        <v>138</v>
      </c>
      <c r="J25" s="103"/>
      <c r="K25" s="110" t="s">
        <v>163</v>
      </c>
      <c r="L25" s="105"/>
      <c r="M25" s="106"/>
      <c r="N25" s="105"/>
      <c r="O25" s="106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</row>
    <row r="26" spans="1:27" ht="14.25" hidden="1" customHeight="1" x14ac:dyDescent="0.25">
      <c r="A26" s="98"/>
      <c r="B26" s="107" t="s">
        <v>167</v>
      </c>
      <c r="C26" s="113"/>
      <c r="D26" s="101" t="s">
        <v>159</v>
      </c>
      <c r="E26" s="102" t="s">
        <v>160</v>
      </c>
      <c r="F26" s="103"/>
      <c r="G26" s="88" t="s">
        <v>138</v>
      </c>
      <c r="H26" s="103"/>
      <c r="I26" s="81" t="s">
        <v>138</v>
      </c>
      <c r="J26" s="103"/>
      <c r="K26" s="110" t="s">
        <v>163</v>
      </c>
      <c r="L26" s="105"/>
      <c r="M26" s="106"/>
      <c r="N26" s="105"/>
      <c r="O26" s="106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</row>
    <row r="27" spans="1:27" ht="14.25" hidden="1" customHeight="1" x14ac:dyDescent="0.25">
      <c r="A27" s="98"/>
      <c r="B27" s="107" t="s">
        <v>168</v>
      </c>
      <c r="C27" s="113"/>
      <c r="D27" s="101" t="s">
        <v>159</v>
      </c>
      <c r="E27" s="102" t="s">
        <v>160</v>
      </c>
      <c r="F27" s="103"/>
      <c r="G27" s="88" t="s">
        <v>138</v>
      </c>
      <c r="H27" s="103"/>
      <c r="I27" s="81" t="s">
        <v>138</v>
      </c>
      <c r="J27" s="103"/>
      <c r="K27" s="110" t="s">
        <v>163</v>
      </c>
      <c r="L27" s="105"/>
      <c r="M27" s="106"/>
      <c r="N27" s="105"/>
      <c r="O27" s="106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</row>
    <row r="28" spans="1:27" ht="14.25" hidden="1" customHeight="1" x14ac:dyDescent="0.25">
      <c r="A28" s="98"/>
      <c r="B28" s="107" t="s">
        <v>169</v>
      </c>
      <c r="C28" s="108"/>
      <c r="D28" s="101" t="s">
        <v>159</v>
      </c>
      <c r="E28" s="102" t="s">
        <v>160</v>
      </c>
      <c r="F28" s="103"/>
      <c r="G28" s="88" t="s">
        <v>138</v>
      </c>
      <c r="H28" s="103"/>
      <c r="I28" s="81" t="s">
        <v>138</v>
      </c>
      <c r="J28" s="103"/>
      <c r="K28" s="110" t="s">
        <v>163</v>
      </c>
      <c r="L28" s="105"/>
      <c r="M28" s="106"/>
      <c r="N28" s="105"/>
      <c r="O28" s="106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</row>
    <row r="29" spans="1:27" ht="14.25" customHeight="1" x14ac:dyDescent="0.25">
      <c r="A29" s="98" t="s">
        <v>170</v>
      </c>
      <c r="B29" s="112" t="s">
        <v>171</v>
      </c>
      <c r="C29" s="108"/>
      <c r="D29" s="101" t="s">
        <v>159</v>
      </c>
      <c r="E29" s="102" t="s">
        <v>160</v>
      </c>
      <c r="F29" s="103"/>
      <c r="G29" s="114" t="s">
        <v>138</v>
      </c>
      <c r="H29" s="115" t="s">
        <v>172</v>
      </c>
      <c r="I29" s="81" t="s">
        <v>138</v>
      </c>
      <c r="J29" s="103"/>
      <c r="K29" s="110"/>
      <c r="L29" s="105"/>
      <c r="M29" s="106"/>
      <c r="N29" s="105"/>
      <c r="O29" s="106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</row>
    <row r="30" spans="1:27" ht="14.25" customHeight="1" x14ac:dyDescent="0.25">
      <c r="A30" s="98">
        <v>44742</v>
      </c>
      <c r="B30" s="107" t="s">
        <v>173</v>
      </c>
      <c r="C30" s="108"/>
      <c r="D30" s="101" t="s">
        <v>159</v>
      </c>
      <c r="E30" s="102" t="s">
        <v>160</v>
      </c>
      <c r="F30" s="103"/>
      <c r="G30" s="116" t="s">
        <v>138</v>
      </c>
      <c r="H30" s="117" t="s">
        <v>174</v>
      </c>
      <c r="I30" s="81" t="s">
        <v>138</v>
      </c>
      <c r="J30" s="103"/>
      <c r="K30" s="110"/>
      <c r="L30" s="105"/>
      <c r="M30" s="106"/>
      <c r="N30" s="105"/>
      <c r="O30" s="106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</row>
    <row r="31" spans="1:27" ht="14.25" customHeight="1" x14ac:dyDescent="0.25">
      <c r="A31" s="98">
        <v>44742</v>
      </c>
      <c r="B31" s="107" t="s">
        <v>175</v>
      </c>
      <c r="C31" s="108"/>
      <c r="D31" s="101" t="s">
        <v>159</v>
      </c>
      <c r="E31" s="102" t="s">
        <v>160</v>
      </c>
      <c r="F31" s="103"/>
      <c r="G31" s="79" t="s">
        <v>176</v>
      </c>
      <c r="H31" s="117" t="s">
        <v>174</v>
      </c>
      <c r="I31" s="81" t="s">
        <v>138</v>
      </c>
      <c r="J31" s="103"/>
      <c r="K31" s="110"/>
      <c r="L31" s="105"/>
      <c r="M31" s="106"/>
      <c r="N31" s="105"/>
      <c r="O31" s="106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</row>
    <row r="32" spans="1:27" ht="14.25" customHeight="1" x14ac:dyDescent="0.25">
      <c r="A32" s="98">
        <v>44774</v>
      </c>
      <c r="B32" s="107" t="s">
        <v>177</v>
      </c>
      <c r="C32" s="108"/>
      <c r="D32" s="101" t="s">
        <v>178</v>
      </c>
      <c r="E32" s="102" t="s">
        <v>160</v>
      </c>
      <c r="F32" s="103"/>
      <c r="G32" s="116" t="s">
        <v>160</v>
      </c>
      <c r="H32" s="115" t="s">
        <v>179</v>
      </c>
      <c r="I32" s="153" t="s">
        <v>180</v>
      </c>
      <c r="J32" s="103"/>
      <c r="K32" s="110"/>
      <c r="L32" s="105"/>
      <c r="M32" s="106"/>
      <c r="N32" s="105"/>
      <c r="O32" s="106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</row>
    <row r="33" spans="1:27" ht="14.25" customHeight="1" x14ac:dyDescent="0.25">
      <c r="A33" s="98">
        <v>44757</v>
      </c>
      <c r="B33" s="107" t="s">
        <v>181</v>
      </c>
      <c r="C33" s="108"/>
      <c r="D33" s="101" t="s">
        <v>159</v>
      </c>
      <c r="E33" s="102" t="s">
        <v>160</v>
      </c>
      <c r="F33" s="103"/>
      <c r="G33" s="116" t="s">
        <v>160</v>
      </c>
      <c r="H33" s="117" t="s">
        <v>174</v>
      </c>
      <c r="I33" s="81" t="s">
        <v>138</v>
      </c>
      <c r="J33" s="103"/>
      <c r="K33" s="110"/>
      <c r="L33" s="105"/>
      <c r="M33" s="106"/>
      <c r="N33" s="105"/>
      <c r="O33" s="106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</row>
    <row r="34" spans="1:27" ht="14.25" customHeight="1" x14ac:dyDescent="0.25">
      <c r="A34" s="98">
        <v>44742</v>
      </c>
      <c r="B34" s="107" t="s">
        <v>182</v>
      </c>
      <c r="C34" s="108"/>
      <c r="D34" s="101" t="s">
        <v>183</v>
      </c>
      <c r="E34" s="118" t="s">
        <v>176</v>
      </c>
      <c r="F34" s="119"/>
      <c r="G34" s="116" t="s">
        <v>160</v>
      </c>
      <c r="H34" s="117" t="s">
        <v>174</v>
      </c>
      <c r="I34" s="81" t="s">
        <v>138</v>
      </c>
      <c r="J34" s="119"/>
      <c r="K34" s="110"/>
      <c r="L34" s="120"/>
      <c r="M34" s="106"/>
      <c r="N34" s="120"/>
      <c r="O34" s="106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</row>
    <row r="35" spans="1:27" ht="14.25" customHeight="1" x14ac:dyDescent="0.25">
      <c r="A35" s="98">
        <v>44757</v>
      </c>
      <c r="B35" s="112" t="s">
        <v>184</v>
      </c>
      <c r="C35" s="108"/>
      <c r="D35" s="101" t="s">
        <v>178</v>
      </c>
      <c r="E35" s="102" t="s">
        <v>160</v>
      </c>
      <c r="F35" s="103"/>
      <c r="G35" s="88" t="s">
        <v>138</v>
      </c>
      <c r="H35" s="115" t="s">
        <v>185</v>
      </c>
      <c r="I35" s="81" t="s">
        <v>138</v>
      </c>
      <c r="J35" s="103"/>
      <c r="K35" s="110"/>
      <c r="L35" s="105"/>
      <c r="M35" s="106"/>
      <c r="N35" s="105"/>
      <c r="O35" s="106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</row>
    <row r="36" spans="1:27" ht="14.25" customHeight="1" x14ac:dyDescent="0.25">
      <c r="A36" s="98">
        <v>44757</v>
      </c>
      <c r="B36" s="112" t="s">
        <v>186</v>
      </c>
      <c r="C36" s="108"/>
      <c r="D36" s="101" t="s">
        <v>178</v>
      </c>
      <c r="E36" s="102" t="s">
        <v>160</v>
      </c>
      <c r="F36" s="103"/>
      <c r="G36" s="88" t="s">
        <v>138</v>
      </c>
      <c r="H36" s="115" t="s">
        <v>185</v>
      </c>
      <c r="I36" s="81" t="s">
        <v>138</v>
      </c>
      <c r="J36" s="103"/>
      <c r="K36" s="110"/>
      <c r="L36" s="105"/>
      <c r="M36" s="106"/>
      <c r="N36" s="105"/>
      <c r="O36" s="106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</row>
    <row r="37" spans="1:27" ht="14.25" customHeight="1" x14ac:dyDescent="0.25">
      <c r="A37" s="98">
        <v>44758</v>
      </c>
      <c r="B37" s="112" t="s">
        <v>187</v>
      </c>
      <c r="C37" s="108"/>
      <c r="D37" s="101" t="s">
        <v>178</v>
      </c>
      <c r="E37" s="102" t="s">
        <v>160</v>
      </c>
      <c r="F37" s="103"/>
      <c r="G37" s="88" t="s">
        <v>138</v>
      </c>
      <c r="H37" s="115" t="s">
        <v>188</v>
      </c>
      <c r="I37" s="81" t="s">
        <v>138</v>
      </c>
      <c r="J37" s="103"/>
      <c r="K37" s="110"/>
      <c r="L37" s="105"/>
      <c r="M37" s="106"/>
      <c r="N37" s="105"/>
      <c r="O37" s="106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</row>
    <row r="38" spans="1:27" ht="12.75" customHeight="1" x14ac:dyDescent="0.25">
      <c r="A38" s="121"/>
      <c r="B38" s="122" t="s">
        <v>189</v>
      </c>
      <c r="C38" s="108"/>
      <c r="D38" s="101" t="s">
        <v>159</v>
      </c>
      <c r="E38" s="118" t="s">
        <v>176</v>
      </c>
      <c r="F38" s="119"/>
      <c r="G38" s="88" t="s">
        <v>138</v>
      </c>
      <c r="H38" s="79"/>
      <c r="I38" s="81" t="s">
        <v>138</v>
      </c>
      <c r="J38" s="119"/>
      <c r="K38" s="110"/>
      <c r="L38" s="120"/>
      <c r="M38" s="123"/>
      <c r="N38" s="120"/>
      <c r="O38" s="123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</row>
    <row r="39" spans="1:27" ht="14.25" customHeight="1" x14ac:dyDescent="0.25">
      <c r="A39" s="121"/>
      <c r="B39" s="125" t="s">
        <v>190</v>
      </c>
      <c r="C39" s="108"/>
      <c r="D39" s="101"/>
      <c r="E39" s="102" t="s">
        <v>160</v>
      </c>
      <c r="F39" s="78"/>
      <c r="G39" s="116" t="s">
        <v>160</v>
      </c>
      <c r="H39" s="79"/>
      <c r="I39" s="81" t="s">
        <v>138</v>
      </c>
      <c r="J39" s="78"/>
      <c r="K39" s="110"/>
      <c r="L39" s="126"/>
      <c r="M39" s="123"/>
      <c r="N39" s="126"/>
      <c r="O39" s="123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</row>
    <row r="40" spans="1:27" ht="14.25" customHeight="1" x14ac:dyDescent="0.25">
      <c r="A40" s="121"/>
      <c r="B40" s="125" t="s">
        <v>191</v>
      </c>
      <c r="C40" s="108"/>
      <c r="D40" s="101"/>
      <c r="E40" s="77"/>
      <c r="F40" s="78"/>
      <c r="G40" s="79"/>
      <c r="H40" s="79"/>
      <c r="I40" s="81" t="s">
        <v>138</v>
      </c>
      <c r="J40" s="78"/>
      <c r="K40" s="110"/>
      <c r="L40" s="126"/>
      <c r="M40" s="123"/>
      <c r="N40" s="126"/>
      <c r="O40" s="123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</row>
    <row r="41" spans="1:27" ht="14.25" customHeight="1" x14ac:dyDescent="0.25">
      <c r="A41" s="98"/>
      <c r="B41" s="127"/>
      <c r="C41" s="113"/>
      <c r="D41" s="76"/>
      <c r="E41" s="77"/>
      <c r="F41" s="78"/>
      <c r="G41" s="79"/>
      <c r="H41" s="79"/>
      <c r="I41" s="109"/>
      <c r="J41" s="78"/>
      <c r="K41" s="110"/>
      <c r="L41" s="126"/>
      <c r="M41" s="123"/>
      <c r="N41" s="126"/>
      <c r="O41" s="123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</row>
    <row r="42" spans="1:27" ht="14.25" customHeight="1" x14ac:dyDescent="0.25">
      <c r="A42" s="98"/>
      <c r="B42" s="127"/>
      <c r="C42" s="113"/>
      <c r="D42" s="76"/>
      <c r="E42" s="77"/>
      <c r="F42" s="78"/>
      <c r="G42" s="79"/>
      <c r="H42" s="79"/>
      <c r="I42" s="109"/>
      <c r="J42" s="78"/>
      <c r="K42" s="110"/>
      <c r="L42" s="126"/>
      <c r="M42" s="123"/>
      <c r="N42" s="126"/>
      <c r="O42" s="123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</row>
    <row r="43" spans="1:27" ht="14.25" customHeight="1" x14ac:dyDescent="0.25">
      <c r="A43" s="98"/>
      <c r="B43" s="127"/>
      <c r="C43" s="113"/>
      <c r="D43" s="76"/>
      <c r="E43" s="77"/>
      <c r="F43" s="78"/>
      <c r="G43" s="79"/>
      <c r="H43" s="79"/>
      <c r="I43" s="109"/>
      <c r="J43" s="78"/>
      <c r="K43" s="110"/>
      <c r="L43" s="126"/>
      <c r="M43" s="123"/>
      <c r="N43" s="126"/>
      <c r="O43" s="123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</row>
    <row r="44" spans="1:27" ht="14.25" customHeight="1" x14ac:dyDescent="0.25">
      <c r="A44" s="98"/>
      <c r="B44" s="127"/>
      <c r="C44" s="113"/>
      <c r="D44" s="76"/>
      <c r="E44" s="77"/>
      <c r="F44" s="78"/>
      <c r="G44" s="79"/>
      <c r="H44" s="79"/>
      <c r="I44" s="109"/>
      <c r="J44" s="78"/>
      <c r="K44" s="110"/>
      <c r="L44" s="126"/>
      <c r="M44" s="123"/>
      <c r="N44" s="126"/>
      <c r="O44" s="123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</row>
    <row r="45" spans="1:27" ht="14.25" customHeight="1" x14ac:dyDescent="0.25">
      <c r="A45" s="98"/>
      <c r="B45" s="127"/>
      <c r="C45" s="108"/>
      <c r="D45" s="101"/>
      <c r="E45" s="77"/>
      <c r="F45" s="78"/>
      <c r="G45" s="79"/>
      <c r="H45" s="79"/>
      <c r="I45" s="109"/>
      <c r="J45" s="78"/>
      <c r="K45" s="110"/>
      <c r="L45" s="126"/>
      <c r="M45" s="123"/>
      <c r="N45" s="126"/>
      <c r="O45" s="123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</row>
    <row r="46" spans="1:27" ht="14.25" customHeight="1" x14ac:dyDescent="0.25">
      <c r="A46" s="98"/>
      <c r="B46" s="128" t="s">
        <v>192</v>
      </c>
      <c r="C46" s="129" t="s">
        <v>193</v>
      </c>
      <c r="D46" s="101" t="s">
        <v>194</v>
      </c>
      <c r="E46" s="102" t="s">
        <v>160</v>
      </c>
      <c r="F46" s="103"/>
      <c r="G46" s="79"/>
      <c r="H46" s="103"/>
      <c r="I46" s="81" t="s">
        <v>138</v>
      </c>
      <c r="J46" s="103"/>
      <c r="K46" s="110"/>
      <c r="L46" s="105"/>
      <c r="M46" s="123"/>
      <c r="N46" s="105"/>
      <c r="O46" s="123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</row>
    <row r="47" spans="1:27" ht="14.25" customHeight="1" x14ac:dyDescent="0.25">
      <c r="A47" s="130">
        <v>44770</v>
      </c>
      <c r="B47" s="127" t="s">
        <v>195</v>
      </c>
      <c r="C47" s="108"/>
      <c r="D47" s="101"/>
      <c r="E47" s="77"/>
      <c r="F47" s="78"/>
      <c r="G47" s="116" t="s">
        <v>160</v>
      </c>
      <c r="H47" s="78" t="s">
        <v>196</v>
      </c>
      <c r="I47" s="81" t="s">
        <v>138</v>
      </c>
      <c r="J47" s="78"/>
      <c r="K47" s="110"/>
      <c r="L47" s="126"/>
      <c r="M47" s="123"/>
      <c r="N47" s="126"/>
      <c r="O47" s="123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</row>
    <row r="48" spans="1:27" ht="14.25" customHeight="1" x14ac:dyDescent="0.25">
      <c r="A48" s="131"/>
      <c r="B48" s="125" t="s">
        <v>197</v>
      </c>
      <c r="C48" s="108"/>
      <c r="D48" s="101"/>
      <c r="E48" s="77"/>
      <c r="F48" s="78"/>
      <c r="G48" s="116" t="s">
        <v>160</v>
      </c>
      <c r="H48" s="79"/>
      <c r="I48" s="81" t="s">
        <v>138</v>
      </c>
      <c r="J48" s="78"/>
      <c r="K48" s="110"/>
      <c r="L48" s="126"/>
      <c r="M48" s="123"/>
      <c r="N48" s="126"/>
      <c r="O48" s="123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</row>
    <row r="49" spans="1:27" ht="14.25" customHeight="1" x14ac:dyDescent="0.25">
      <c r="A49" s="98"/>
      <c r="B49" s="127" t="s">
        <v>198</v>
      </c>
      <c r="C49" s="113"/>
      <c r="D49" s="76"/>
      <c r="E49" s="77"/>
      <c r="F49" s="78"/>
      <c r="G49" s="116" t="s">
        <v>160</v>
      </c>
      <c r="H49" s="79"/>
      <c r="I49" s="81" t="s">
        <v>138</v>
      </c>
      <c r="J49" s="78"/>
      <c r="K49" s="110"/>
      <c r="L49" s="126"/>
      <c r="M49" s="123"/>
      <c r="N49" s="126"/>
      <c r="O49" s="123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</row>
    <row r="50" spans="1:27" ht="14.25" customHeight="1" x14ac:dyDescent="0.25">
      <c r="A50" s="98"/>
      <c r="B50" s="127" t="s">
        <v>199</v>
      </c>
      <c r="C50" s="113"/>
      <c r="D50" s="76"/>
      <c r="E50" s="77"/>
      <c r="F50" s="78"/>
      <c r="G50" s="116" t="s">
        <v>160</v>
      </c>
      <c r="H50" s="79"/>
      <c r="I50" s="109"/>
      <c r="J50" s="78"/>
      <c r="K50" s="110"/>
      <c r="L50" s="126"/>
      <c r="M50" s="123"/>
      <c r="N50" s="126"/>
      <c r="O50" s="123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</row>
    <row r="51" spans="1:27" ht="14.25" customHeight="1" x14ac:dyDescent="0.25">
      <c r="A51" s="98"/>
      <c r="B51" s="127"/>
      <c r="C51" s="113"/>
      <c r="D51" s="76"/>
      <c r="E51" s="77"/>
      <c r="F51" s="78"/>
      <c r="G51" s="79"/>
      <c r="H51" s="79"/>
      <c r="I51" s="109"/>
      <c r="J51" s="78"/>
      <c r="K51" s="110"/>
      <c r="L51" s="126"/>
      <c r="M51" s="123"/>
      <c r="N51" s="126"/>
      <c r="O51" s="123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</row>
    <row r="52" spans="1:27" ht="14.25" customHeight="1" x14ac:dyDescent="0.25">
      <c r="A52" s="98"/>
      <c r="B52" s="127"/>
      <c r="C52" s="113"/>
      <c r="D52" s="76"/>
      <c r="E52" s="77"/>
      <c r="F52" s="78"/>
      <c r="G52" s="79"/>
      <c r="H52" s="79"/>
      <c r="I52" s="109"/>
      <c r="J52" s="78"/>
      <c r="K52" s="110"/>
      <c r="L52" s="126"/>
      <c r="M52" s="123"/>
      <c r="N52" s="126"/>
      <c r="O52" s="123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</row>
    <row r="53" spans="1:27" ht="14.25" customHeight="1" x14ac:dyDescent="0.25">
      <c r="A53" s="98"/>
      <c r="B53" s="127"/>
      <c r="C53" s="108"/>
      <c r="D53" s="101"/>
      <c r="E53" s="77"/>
      <c r="F53" s="78"/>
      <c r="G53" s="79"/>
      <c r="H53" s="79"/>
      <c r="I53" s="109"/>
      <c r="J53" s="78"/>
      <c r="K53" s="110"/>
      <c r="L53" s="126"/>
      <c r="M53" s="123"/>
      <c r="N53" s="126"/>
      <c r="O53" s="123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</row>
    <row r="54" spans="1:27" ht="14.25" customHeight="1" x14ac:dyDescent="0.25">
      <c r="A54" s="98"/>
      <c r="B54" s="127"/>
      <c r="C54" s="108"/>
      <c r="D54" s="101"/>
      <c r="E54" s="77"/>
      <c r="F54" s="78"/>
      <c r="G54" s="79"/>
      <c r="H54" s="80"/>
      <c r="I54" s="109"/>
      <c r="J54" s="78"/>
      <c r="K54" s="110"/>
      <c r="L54" s="126"/>
      <c r="M54" s="123"/>
      <c r="N54" s="126"/>
      <c r="O54" s="123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</row>
    <row r="55" spans="1:27" ht="14.25" customHeight="1" x14ac:dyDescent="0.25">
      <c r="A55" s="98"/>
      <c r="B55" s="127"/>
      <c r="C55" s="108"/>
      <c r="D55" s="101"/>
      <c r="E55" s="77"/>
      <c r="F55" s="78"/>
      <c r="G55" s="79"/>
      <c r="H55" s="80"/>
      <c r="I55" s="109"/>
      <c r="J55" s="78"/>
      <c r="K55" s="110"/>
      <c r="L55" s="126"/>
      <c r="M55" s="123"/>
      <c r="N55" s="126"/>
      <c r="O55" s="123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</row>
    <row r="56" spans="1:27" ht="14.25" customHeight="1" x14ac:dyDescent="0.25">
      <c r="A56" s="98"/>
      <c r="B56" s="132" t="s">
        <v>200</v>
      </c>
      <c r="C56" s="133" t="s">
        <v>200</v>
      </c>
      <c r="D56" s="76" t="s">
        <v>201</v>
      </c>
      <c r="E56" s="102" t="s">
        <v>160</v>
      </c>
      <c r="F56" s="103"/>
      <c r="G56" s="116" t="s">
        <v>160</v>
      </c>
      <c r="H56" s="103"/>
      <c r="I56" s="81" t="s">
        <v>138</v>
      </c>
      <c r="J56" s="103"/>
      <c r="K56" s="110"/>
      <c r="L56" s="105"/>
      <c r="M56" s="123"/>
      <c r="N56" s="105"/>
      <c r="O56" s="123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</row>
    <row r="57" spans="1:27" ht="14.25" customHeight="1" x14ac:dyDescent="0.25">
      <c r="A57" s="98"/>
      <c r="B57" s="127" t="s">
        <v>202</v>
      </c>
      <c r="C57" s="113"/>
      <c r="D57" s="76"/>
      <c r="E57" s="77"/>
      <c r="F57" s="78"/>
      <c r="G57" s="116" t="s">
        <v>160</v>
      </c>
      <c r="H57" s="78" t="s">
        <v>196</v>
      </c>
      <c r="I57" s="81" t="s">
        <v>138</v>
      </c>
      <c r="J57" s="78"/>
      <c r="K57" s="110"/>
      <c r="L57" s="126"/>
      <c r="M57" s="123"/>
      <c r="N57" s="126"/>
      <c r="O57" s="123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</row>
    <row r="58" spans="1:27" ht="14.25" customHeight="1" x14ac:dyDescent="0.25">
      <c r="A58" s="98"/>
      <c r="B58" s="127" t="s">
        <v>203</v>
      </c>
      <c r="C58" s="108"/>
      <c r="D58" s="101"/>
      <c r="E58" s="77"/>
      <c r="F58" s="78"/>
      <c r="G58" s="116" t="s">
        <v>160</v>
      </c>
      <c r="H58" s="78"/>
      <c r="I58" s="81" t="s">
        <v>138</v>
      </c>
      <c r="J58" s="78"/>
      <c r="K58" s="110"/>
      <c r="L58" s="126"/>
      <c r="M58" s="123"/>
      <c r="N58" s="126"/>
      <c r="O58" s="123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</row>
    <row r="59" spans="1:27" ht="14.25" customHeight="1" x14ac:dyDescent="0.25">
      <c r="A59" s="98"/>
      <c r="B59" s="127" t="s">
        <v>204</v>
      </c>
      <c r="C59" s="108"/>
      <c r="D59" s="101"/>
      <c r="E59" s="77"/>
      <c r="F59" s="78"/>
      <c r="G59" s="116" t="s">
        <v>160</v>
      </c>
      <c r="H59" s="78"/>
      <c r="I59" s="81" t="s">
        <v>138</v>
      </c>
      <c r="J59" s="78"/>
      <c r="K59" s="110"/>
      <c r="L59" s="126"/>
      <c r="M59" s="123"/>
      <c r="N59" s="126"/>
      <c r="O59" s="123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</row>
    <row r="60" spans="1:27" ht="14.25" customHeight="1" x14ac:dyDescent="0.25">
      <c r="A60" s="98"/>
      <c r="B60" s="127" t="s">
        <v>205</v>
      </c>
      <c r="C60" s="108"/>
      <c r="D60" s="101"/>
      <c r="E60" s="77"/>
      <c r="F60" s="78"/>
      <c r="G60" s="116" t="s">
        <v>160</v>
      </c>
      <c r="H60" s="78"/>
      <c r="I60" s="81" t="s">
        <v>138</v>
      </c>
      <c r="J60" s="78"/>
      <c r="K60" s="110"/>
      <c r="L60" s="126"/>
      <c r="M60" s="123"/>
      <c r="N60" s="126"/>
      <c r="O60" s="123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</row>
    <row r="61" spans="1:27" ht="14.25" customHeight="1" x14ac:dyDescent="0.25">
      <c r="A61" s="98"/>
      <c r="B61" s="127" t="s">
        <v>206</v>
      </c>
      <c r="C61" s="108"/>
      <c r="D61" s="101"/>
      <c r="E61" s="77"/>
      <c r="F61" s="78"/>
      <c r="G61" s="116" t="s">
        <v>160</v>
      </c>
      <c r="H61" s="78"/>
      <c r="I61" s="81" t="s">
        <v>138</v>
      </c>
      <c r="J61" s="78"/>
      <c r="K61" s="110"/>
      <c r="L61" s="126"/>
      <c r="M61" s="123"/>
      <c r="N61" s="126"/>
      <c r="O61" s="123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</row>
    <row r="62" spans="1:27" ht="33.75" customHeight="1" x14ac:dyDescent="0.25">
      <c r="A62" s="98">
        <v>44742</v>
      </c>
      <c r="B62" s="134" t="s">
        <v>207</v>
      </c>
      <c r="C62" s="135" t="s">
        <v>207</v>
      </c>
      <c r="D62" s="101" t="s">
        <v>208</v>
      </c>
      <c r="E62" s="118" t="s">
        <v>176</v>
      </c>
      <c r="F62" s="119"/>
      <c r="G62" s="88" t="s">
        <v>138</v>
      </c>
      <c r="H62" s="119"/>
      <c r="I62" s="81" t="s">
        <v>138</v>
      </c>
      <c r="J62" s="119"/>
      <c r="K62" s="110"/>
      <c r="L62" s="120"/>
      <c r="M62" s="106"/>
      <c r="N62" s="120"/>
      <c r="O62" s="106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</row>
    <row r="63" spans="1:27" ht="45.75" customHeight="1" x14ac:dyDescent="0.25">
      <c r="A63" s="98" t="s">
        <v>170</v>
      </c>
      <c r="B63" s="112" t="s">
        <v>171</v>
      </c>
      <c r="C63" s="108"/>
      <c r="D63" s="101" t="s">
        <v>208</v>
      </c>
      <c r="E63" s="118" t="s">
        <v>176</v>
      </c>
      <c r="F63" s="119"/>
      <c r="G63" s="88" t="s">
        <v>138</v>
      </c>
      <c r="H63" s="136" t="s">
        <v>209</v>
      </c>
      <c r="I63" s="81" t="s">
        <v>138</v>
      </c>
      <c r="J63" s="119"/>
      <c r="K63" s="110"/>
      <c r="L63" s="120"/>
      <c r="M63" s="106"/>
      <c r="N63" s="120"/>
      <c r="O63" s="106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</row>
    <row r="64" spans="1:27" ht="14.25" customHeight="1" x14ac:dyDescent="0.25">
      <c r="A64" s="98">
        <v>44722</v>
      </c>
      <c r="B64" s="112" t="s">
        <v>210</v>
      </c>
      <c r="C64" s="108"/>
      <c r="D64" s="101" t="s">
        <v>208</v>
      </c>
      <c r="E64" s="102" t="s">
        <v>160</v>
      </c>
      <c r="F64" s="103"/>
      <c r="G64" s="88" t="s">
        <v>138</v>
      </c>
      <c r="H64" s="80"/>
      <c r="I64" s="109" t="s">
        <v>211</v>
      </c>
      <c r="J64" s="103"/>
      <c r="K64" s="110"/>
      <c r="L64" s="105"/>
      <c r="M64" s="106"/>
      <c r="N64" s="105"/>
      <c r="O64" s="106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</row>
    <row r="65" spans="1:27" ht="40.5" customHeight="1" x14ac:dyDescent="0.25">
      <c r="A65" s="98" t="s">
        <v>170</v>
      </c>
      <c r="B65" s="112" t="s">
        <v>212</v>
      </c>
      <c r="C65" s="108"/>
      <c r="D65" s="101" t="s">
        <v>208</v>
      </c>
      <c r="E65" s="102" t="s">
        <v>160</v>
      </c>
      <c r="F65" s="103"/>
      <c r="G65" s="88" t="s">
        <v>138</v>
      </c>
      <c r="H65" s="80" t="s">
        <v>213</v>
      </c>
      <c r="I65" s="109" t="s">
        <v>211</v>
      </c>
      <c r="J65" s="103"/>
      <c r="K65" s="110"/>
      <c r="L65" s="105"/>
      <c r="M65" s="106"/>
      <c r="N65" s="105"/>
      <c r="O65" s="106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</row>
    <row r="66" spans="1:27" ht="14.25" customHeight="1" x14ac:dyDescent="0.25">
      <c r="A66" s="137"/>
      <c r="B66" s="99" t="s">
        <v>214</v>
      </c>
      <c r="C66" s="100" t="s">
        <v>214</v>
      </c>
      <c r="D66" s="101" t="s">
        <v>215</v>
      </c>
      <c r="E66" s="102" t="s">
        <v>160</v>
      </c>
      <c r="F66" s="103"/>
      <c r="G66" s="79"/>
      <c r="H66" s="80"/>
      <c r="I66" s="81" t="s">
        <v>138</v>
      </c>
      <c r="J66" s="103"/>
      <c r="K66" s="110"/>
      <c r="L66" s="105"/>
      <c r="M66" s="123"/>
      <c r="N66" s="105"/>
      <c r="O66" s="123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</row>
    <row r="67" spans="1:27" ht="14.25" customHeight="1" x14ac:dyDescent="0.25">
      <c r="A67" s="137"/>
      <c r="B67" s="112" t="s">
        <v>216</v>
      </c>
      <c r="C67" s="108"/>
      <c r="D67" s="101"/>
      <c r="E67" s="102" t="s">
        <v>160</v>
      </c>
      <c r="F67" s="103"/>
      <c r="G67" s="88" t="s">
        <v>138</v>
      </c>
      <c r="H67" s="80"/>
      <c r="I67" s="81" t="s">
        <v>138</v>
      </c>
      <c r="J67" s="103"/>
      <c r="K67" s="110"/>
      <c r="L67" s="105"/>
      <c r="M67" s="123"/>
      <c r="N67" s="105"/>
      <c r="O67" s="123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</row>
    <row r="68" spans="1:27" ht="14.25" customHeight="1" x14ac:dyDescent="0.25">
      <c r="A68" s="138"/>
      <c r="B68" s="139" t="s">
        <v>217</v>
      </c>
      <c r="C68" s="108"/>
      <c r="D68" s="101"/>
      <c r="E68" s="102" t="s">
        <v>160</v>
      </c>
      <c r="F68" s="103"/>
      <c r="G68" s="79" t="s">
        <v>160</v>
      </c>
      <c r="H68" s="80"/>
      <c r="I68" s="81" t="s">
        <v>138</v>
      </c>
      <c r="J68" s="103"/>
      <c r="K68" s="110"/>
      <c r="L68" s="105"/>
      <c r="M68" s="123"/>
      <c r="N68" s="105"/>
      <c r="O68" s="123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</row>
    <row r="69" spans="1:27" ht="14.25" customHeight="1" x14ac:dyDescent="0.25">
      <c r="A69" s="140">
        <v>44757</v>
      </c>
      <c r="B69" s="141" t="s">
        <v>218</v>
      </c>
      <c r="C69" s="108"/>
      <c r="D69" s="101"/>
      <c r="E69" s="102" t="s">
        <v>160</v>
      </c>
      <c r="F69" s="103"/>
      <c r="G69" s="79" t="s">
        <v>160</v>
      </c>
      <c r="H69" s="80"/>
      <c r="I69" s="81" t="s">
        <v>138</v>
      </c>
      <c r="J69" s="103"/>
      <c r="K69" s="110"/>
      <c r="L69" s="105"/>
      <c r="M69" s="123"/>
      <c r="N69" s="105"/>
      <c r="O69" s="123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</row>
    <row r="70" spans="1:27" ht="14.25" customHeight="1" x14ac:dyDescent="0.25">
      <c r="A70" s="137"/>
      <c r="B70" s="125" t="s">
        <v>219</v>
      </c>
      <c r="C70" s="108"/>
      <c r="D70" s="101"/>
      <c r="E70" s="102" t="s">
        <v>160</v>
      </c>
      <c r="F70" s="103"/>
      <c r="G70" s="88" t="s">
        <v>138</v>
      </c>
      <c r="H70" s="109" t="s">
        <v>220</v>
      </c>
      <c r="I70" s="81" t="s">
        <v>138</v>
      </c>
      <c r="J70" s="103"/>
      <c r="K70" s="110"/>
      <c r="L70" s="105"/>
      <c r="M70" s="123"/>
      <c r="N70" s="105"/>
      <c r="O70" s="123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</row>
    <row r="71" spans="1:27" ht="14.25" customHeight="1" x14ac:dyDescent="0.25">
      <c r="A71" s="138"/>
      <c r="B71" s="142" t="s">
        <v>221</v>
      </c>
      <c r="C71" s="143" t="s">
        <v>221</v>
      </c>
      <c r="D71" s="101" t="s">
        <v>222</v>
      </c>
      <c r="E71" s="102" t="s">
        <v>160</v>
      </c>
      <c r="F71" s="103"/>
      <c r="G71" s="88" t="s">
        <v>138</v>
      </c>
      <c r="H71" s="80"/>
      <c r="I71" s="81" t="s">
        <v>138</v>
      </c>
      <c r="J71" s="103"/>
      <c r="K71" s="110"/>
      <c r="L71" s="105"/>
      <c r="M71" s="123"/>
      <c r="N71" s="105"/>
      <c r="O71" s="123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</row>
    <row r="72" spans="1:27" ht="14.25" customHeight="1" x14ac:dyDescent="0.25">
      <c r="A72" s="140"/>
      <c r="B72" s="144" t="s">
        <v>223</v>
      </c>
      <c r="C72" s="108"/>
      <c r="D72" s="101" t="s">
        <v>222</v>
      </c>
      <c r="E72" s="102" t="s">
        <v>160</v>
      </c>
      <c r="F72" s="103"/>
      <c r="G72" s="88" t="s">
        <v>138</v>
      </c>
      <c r="H72" s="80"/>
      <c r="I72" s="81" t="s">
        <v>138</v>
      </c>
      <c r="J72" s="103"/>
      <c r="K72" s="110"/>
      <c r="L72" s="105"/>
      <c r="M72" s="123"/>
      <c r="N72" s="105"/>
      <c r="O72" s="123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</row>
    <row r="73" spans="1:27" ht="14.25" customHeight="1" x14ac:dyDescent="0.25">
      <c r="A73" s="137"/>
      <c r="B73" s="144" t="s">
        <v>224</v>
      </c>
      <c r="C73" s="108"/>
      <c r="D73" s="101" t="s">
        <v>222</v>
      </c>
      <c r="E73" s="102" t="s">
        <v>160</v>
      </c>
      <c r="F73" s="103"/>
      <c r="G73" s="88" t="s">
        <v>138</v>
      </c>
      <c r="H73" s="80"/>
      <c r="I73" s="81" t="s">
        <v>138</v>
      </c>
      <c r="J73" s="103"/>
      <c r="K73" s="110"/>
      <c r="L73" s="105"/>
      <c r="M73" s="123"/>
      <c r="N73" s="105"/>
      <c r="O73" s="123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</row>
    <row r="74" spans="1:27" ht="14.25" customHeight="1" x14ac:dyDescent="0.25">
      <c r="A74" s="137"/>
      <c r="B74" s="144" t="s">
        <v>225</v>
      </c>
      <c r="C74" s="108"/>
      <c r="D74" s="101" t="s">
        <v>222</v>
      </c>
      <c r="E74" s="145" t="s">
        <v>176</v>
      </c>
      <c r="F74" s="103"/>
      <c r="G74" s="88" t="s">
        <v>138</v>
      </c>
      <c r="H74" s="80"/>
      <c r="I74" s="81" t="s">
        <v>138</v>
      </c>
      <c r="J74" s="103"/>
      <c r="K74" s="110"/>
      <c r="L74" s="105"/>
      <c r="M74" s="123"/>
      <c r="N74" s="105"/>
      <c r="O74" s="123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</row>
    <row r="75" spans="1:27" ht="14.25" customHeight="1" x14ac:dyDescent="0.25">
      <c r="A75" s="137"/>
      <c r="B75" s="144" t="s">
        <v>226</v>
      </c>
      <c r="C75" s="108"/>
      <c r="D75" s="101" t="s">
        <v>222</v>
      </c>
      <c r="E75" s="102" t="s">
        <v>160</v>
      </c>
      <c r="F75" s="103"/>
      <c r="G75" s="88" t="s">
        <v>138</v>
      </c>
      <c r="H75" s="80"/>
      <c r="I75" s="81" t="s">
        <v>138</v>
      </c>
      <c r="J75" s="103"/>
      <c r="K75" s="110"/>
      <c r="L75" s="105"/>
      <c r="M75" s="123"/>
      <c r="N75" s="105"/>
      <c r="O75" s="123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</row>
    <row r="76" spans="1:27" ht="14.25" customHeight="1" x14ac:dyDescent="0.25">
      <c r="A76" s="137"/>
      <c r="B76" s="144" t="s">
        <v>227</v>
      </c>
      <c r="C76" s="108"/>
      <c r="D76" s="101" t="s">
        <v>222</v>
      </c>
      <c r="E76" s="102" t="s">
        <v>160</v>
      </c>
      <c r="F76" s="103"/>
      <c r="G76" s="88" t="s">
        <v>138</v>
      </c>
      <c r="H76" s="80"/>
      <c r="I76" s="81" t="s">
        <v>138</v>
      </c>
      <c r="J76" s="103"/>
      <c r="K76" s="110"/>
      <c r="L76" s="105"/>
      <c r="M76" s="123"/>
      <c r="N76" s="105"/>
      <c r="O76" s="123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</row>
    <row r="77" spans="1:27" ht="14.25" customHeight="1" x14ac:dyDescent="0.25">
      <c r="A77" s="137"/>
      <c r="B77" s="144" t="s">
        <v>228</v>
      </c>
      <c r="C77" s="108"/>
      <c r="D77" s="101" t="s">
        <v>222</v>
      </c>
      <c r="E77" s="102" t="s">
        <v>160</v>
      </c>
      <c r="F77" s="103"/>
      <c r="G77" s="88" t="s">
        <v>138</v>
      </c>
      <c r="H77" s="80"/>
      <c r="I77" s="109"/>
      <c r="J77" s="103"/>
      <c r="K77" s="110"/>
      <c r="L77" s="105"/>
      <c r="M77" s="123"/>
      <c r="N77" s="105"/>
      <c r="O77" s="123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</row>
    <row r="78" spans="1:27" ht="14.25" customHeight="1" x14ac:dyDescent="0.25">
      <c r="A78" s="137"/>
      <c r="B78" s="144" t="s">
        <v>229</v>
      </c>
      <c r="C78" s="108"/>
      <c r="D78" s="101" t="s">
        <v>222</v>
      </c>
      <c r="E78" s="102" t="s">
        <v>160</v>
      </c>
      <c r="F78" s="103"/>
      <c r="G78" s="88" t="s">
        <v>138</v>
      </c>
      <c r="H78" s="80"/>
      <c r="I78" s="81" t="s">
        <v>138</v>
      </c>
      <c r="J78" s="103"/>
      <c r="K78" s="110"/>
      <c r="L78" s="105"/>
      <c r="M78" s="123"/>
      <c r="N78" s="105"/>
      <c r="O78" s="123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</row>
    <row r="79" spans="1:27" ht="14.25" customHeight="1" x14ac:dyDescent="0.25">
      <c r="A79" s="137"/>
      <c r="B79" s="144" t="s">
        <v>230</v>
      </c>
      <c r="C79" s="108"/>
      <c r="D79" s="101" t="s">
        <v>222</v>
      </c>
      <c r="E79" s="102" t="s">
        <v>160</v>
      </c>
      <c r="F79" s="103"/>
      <c r="G79" s="88" t="s">
        <v>138</v>
      </c>
      <c r="H79" s="80"/>
      <c r="I79" s="81" t="s">
        <v>138</v>
      </c>
      <c r="J79" s="103"/>
      <c r="K79" s="110"/>
      <c r="L79" s="105"/>
      <c r="M79" s="123"/>
      <c r="N79" s="105"/>
      <c r="O79" s="123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</row>
    <row r="80" spans="1:27" ht="11.25" customHeight="1" x14ac:dyDescent="0.25">
      <c r="A80" s="137"/>
      <c r="B80" s="144" t="s">
        <v>231</v>
      </c>
      <c r="C80" s="108"/>
      <c r="D80" s="101" t="s">
        <v>222</v>
      </c>
      <c r="E80" s="102" t="s">
        <v>160</v>
      </c>
      <c r="F80" s="103"/>
      <c r="G80" s="88" t="s">
        <v>138</v>
      </c>
      <c r="H80" s="80"/>
      <c r="I80" s="81" t="s">
        <v>138</v>
      </c>
      <c r="J80" s="103"/>
      <c r="K80" s="110"/>
      <c r="L80" s="105"/>
      <c r="M80" s="123"/>
      <c r="N80" s="105"/>
      <c r="O80" s="123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</row>
    <row r="81" spans="1:27" ht="11.25" customHeight="1" x14ac:dyDescent="0.25">
      <c r="A81" s="137"/>
      <c r="B81" s="144" t="s">
        <v>232</v>
      </c>
      <c r="C81" s="108"/>
      <c r="D81" s="101" t="s">
        <v>222</v>
      </c>
      <c r="E81" s="102" t="s">
        <v>160</v>
      </c>
      <c r="F81" s="103"/>
      <c r="G81" s="88" t="s">
        <v>138</v>
      </c>
      <c r="H81" s="80"/>
      <c r="I81" s="81" t="s">
        <v>138</v>
      </c>
      <c r="J81" s="103"/>
      <c r="K81" s="110"/>
      <c r="L81" s="105"/>
      <c r="M81" s="123"/>
      <c r="N81" s="105"/>
      <c r="O81" s="123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</row>
    <row r="82" spans="1:27" ht="12" customHeight="1" x14ac:dyDescent="0.25">
      <c r="A82" s="137"/>
      <c r="B82" s="144" t="s">
        <v>233</v>
      </c>
      <c r="C82" s="108"/>
      <c r="D82" s="101" t="s">
        <v>222</v>
      </c>
      <c r="E82" s="102" t="s">
        <v>160</v>
      </c>
      <c r="F82" s="103"/>
      <c r="G82" s="88" t="s">
        <v>138</v>
      </c>
      <c r="H82" s="80"/>
      <c r="I82" s="81" t="s">
        <v>138</v>
      </c>
      <c r="J82" s="103"/>
      <c r="K82" s="110"/>
      <c r="L82" s="105"/>
      <c r="M82" s="123"/>
      <c r="N82" s="105"/>
      <c r="O82" s="123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</row>
    <row r="83" spans="1:27" ht="14.25" customHeight="1" x14ac:dyDescent="0.25">
      <c r="A83" s="137"/>
      <c r="B83" s="144" t="s">
        <v>234</v>
      </c>
      <c r="C83" s="108"/>
      <c r="D83" s="101" t="s">
        <v>222</v>
      </c>
      <c r="E83" s="102" t="s">
        <v>160</v>
      </c>
      <c r="F83" s="103"/>
      <c r="G83" s="88" t="s">
        <v>138</v>
      </c>
      <c r="H83" s="115"/>
      <c r="I83" s="81" t="s">
        <v>138</v>
      </c>
      <c r="J83" s="103"/>
      <c r="K83" s="110"/>
      <c r="L83" s="105"/>
      <c r="M83" s="123"/>
      <c r="N83" s="105"/>
      <c r="O83" s="123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</row>
    <row r="84" spans="1:27" ht="14.25" customHeight="1" x14ac:dyDescent="0.25">
      <c r="A84" s="137"/>
      <c r="B84" s="144" t="s">
        <v>235</v>
      </c>
      <c r="C84" s="108"/>
      <c r="D84" s="101" t="s">
        <v>222</v>
      </c>
      <c r="E84" s="102" t="s">
        <v>160</v>
      </c>
      <c r="F84" s="103"/>
      <c r="G84" s="88" t="s">
        <v>138</v>
      </c>
      <c r="H84" s="115"/>
      <c r="I84" s="81" t="s">
        <v>138</v>
      </c>
      <c r="J84" s="103"/>
      <c r="K84" s="110"/>
      <c r="L84" s="105"/>
      <c r="M84" s="123"/>
      <c r="N84" s="105"/>
      <c r="O84" s="123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</row>
    <row r="85" spans="1:27" ht="14.25" customHeight="1" x14ac:dyDescent="0.25">
      <c r="A85" s="138"/>
      <c r="B85" s="144" t="s">
        <v>236</v>
      </c>
      <c r="C85" s="108"/>
      <c r="D85" s="101" t="s">
        <v>222</v>
      </c>
      <c r="E85" s="102" t="s">
        <v>160</v>
      </c>
      <c r="F85" s="103"/>
      <c r="G85" s="88" t="s">
        <v>138</v>
      </c>
      <c r="H85" s="115"/>
      <c r="I85" s="81" t="s">
        <v>138</v>
      </c>
      <c r="J85" s="103"/>
      <c r="K85" s="110"/>
      <c r="L85" s="105"/>
      <c r="M85" s="123"/>
      <c r="N85" s="105"/>
      <c r="O85" s="123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</row>
    <row r="86" spans="1:27" ht="14.25" customHeight="1" x14ac:dyDescent="0.25">
      <c r="A86" s="98"/>
      <c r="B86" s="144" t="s">
        <v>237</v>
      </c>
      <c r="C86" s="113"/>
      <c r="D86" s="101" t="s">
        <v>222</v>
      </c>
      <c r="E86" s="102" t="s">
        <v>160</v>
      </c>
      <c r="F86" s="103"/>
      <c r="G86" s="88" t="s">
        <v>138</v>
      </c>
      <c r="H86" s="115"/>
      <c r="I86" s="81" t="s">
        <v>138</v>
      </c>
      <c r="J86" s="103"/>
      <c r="K86" s="110"/>
      <c r="L86" s="105"/>
      <c r="M86" s="123"/>
      <c r="N86" s="105"/>
      <c r="O86" s="123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</row>
    <row r="87" spans="1:27" ht="14.25" customHeight="1" x14ac:dyDescent="0.25">
      <c r="A87" s="98"/>
      <c r="B87" s="144" t="s">
        <v>238</v>
      </c>
      <c r="C87" s="113"/>
      <c r="D87" s="101" t="s">
        <v>222</v>
      </c>
      <c r="E87" s="145" t="s">
        <v>160</v>
      </c>
      <c r="F87" s="103"/>
      <c r="G87" s="88" t="s">
        <v>138</v>
      </c>
      <c r="H87" s="115"/>
      <c r="I87" s="81" t="s">
        <v>138</v>
      </c>
      <c r="J87" s="103"/>
      <c r="K87" s="110"/>
      <c r="L87" s="105"/>
      <c r="M87" s="123"/>
      <c r="N87" s="105"/>
      <c r="O87" s="123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</row>
    <row r="88" spans="1:27" ht="14.25" customHeight="1" x14ac:dyDescent="0.25">
      <c r="A88" s="140">
        <v>44757</v>
      </c>
      <c r="B88" s="144" t="s">
        <v>239</v>
      </c>
      <c r="C88" s="108"/>
      <c r="D88" s="101" t="s">
        <v>222</v>
      </c>
      <c r="E88" s="102" t="s">
        <v>160</v>
      </c>
      <c r="F88" s="103"/>
      <c r="G88" s="88" t="s">
        <v>138</v>
      </c>
      <c r="H88" s="115"/>
      <c r="I88" s="81" t="s">
        <v>138</v>
      </c>
      <c r="J88" s="103"/>
      <c r="K88" s="110"/>
      <c r="L88" s="105"/>
      <c r="M88" s="123"/>
      <c r="N88" s="105"/>
      <c r="O88" s="123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</row>
    <row r="89" spans="1:27" ht="14.25" customHeight="1" x14ac:dyDescent="0.25">
      <c r="A89" s="137"/>
      <c r="B89" s="144" t="s">
        <v>240</v>
      </c>
      <c r="C89" s="108"/>
      <c r="D89" s="101" t="s">
        <v>222</v>
      </c>
      <c r="E89" s="102" t="s">
        <v>160</v>
      </c>
      <c r="F89" s="103"/>
      <c r="G89" s="88" t="s">
        <v>138</v>
      </c>
      <c r="H89" s="115"/>
      <c r="I89" s="81" t="s">
        <v>138</v>
      </c>
      <c r="J89" s="103"/>
      <c r="K89" s="110"/>
      <c r="L89" s="105"/>
      <c r="M89" s="123"/>
      <c r="N89" s="105"/>
      <c r="O89" s="123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</row>
    <row r="90" spans="1:27" ht="14.25" customHeight="1" x14ac:dyDescent="0.25">
      <c r="A90" s="137"/>
      <c r="B90" s="142" t="s">
        <v>241</v>
      </c>
      <c r="C90" s="143" t="s">
        <v>241</v>
      </c>
      <c r="D90" s="101" t="s">
        <v>222</v>
      </c>
      <c r="E90" s="102" t="s">
        <v>160</v>
      </c>
      <c r="F90" s="103"/>
      <c r="G90" s="88" t="s">
        <v>138</v>
      </c>
      <c r="H90" s="115"/>
      <c r="I90" s="81" t="s">
        <v>138</v>
      </c>
      <c r="J90" s="103"/>
      <c r="K90" s="110"/>
      <c r="L90" s="105"/>
      <c r="M90" s="123"/>
      <c r="N90" s="105"/>
      <c r="O90" s="123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</row>
    <row r="91" spans="1:27" ht="14.25" customHeight="1" x14ac:dyDescent="0.25">
      <c r="A91" s="137"/>
      <c r="B91" s="125" t="s">
        <v>242</v>
      </c>
      <c r="C91" s="108"/>
      <c r="D91" s="101" t="s">
        <v>222</v>
      </c>
      <c r="E91" s="102" t="s">
        <v>160</v>
      </c>
      <c r="F91" s="103"/>
      <c r="G91" s="88" t="s">
        <v>138</v>
      </c>
      <c r="H91" s="115"/>
      <c r="I91" s="81" t="s">
        <v>138</v>
      </c>
      <c r="J91" s="103"/>
      <c r="K91" s="110"/>
      <c r="L91" s="105"/>
      <c r="M91" s="123"/>
      <c r="N91" s="105"/>
      <c r="O91" s="123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</row>
    <row r="92" spans="1:27" ht="14.25" customHeight="1" x14ac:dyDescent="0.25">
      <c r="A92" s="138"/>
      <c r="B92" s="125" t="s">
        <v>243</v>
      </c>
      <c r="C92" s="108"/>
      <c r="D92" s="101" t="s">
        <v>222</v>
      </c>
      <c r="E92" s="102" t="s">
        <v>160</v>
      </c>
      <c r="F92" s="103"/>
      <c r="G92" s="88" t="s">
        <v>138</v>
      </c>
      <c r="H92" s="115"/>
      <c r="I92" s="81" t="s">
        <v>138</v>
      </c>
      <c r="J92" s="103"/>
      <c r="K92" s="110"/>
      <c r="L92" s="105"/>
      <c r="M92" s="123"/>
      <c r="N92" s="105"/>
      <c r="O92" s="123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</row>
    <row r="93" spans="1:27" ht="14.25" customHeight="1" x14ac:dyDescent="0.25">
      <c r="A93" s="140">
        <v>44757</v>
      </c>
      <c r="B93" s="125" t="s">
        <v>244</v>
      </c>
      <c r="C93" s="108"/>
      <c r="D93" s="101" t="s">
        <v>222</v>
      </c>
      <c r="E93" s="102" t="s">
        <v>160</v>
      </c>
      <c r="F93" s="103"/>
      <c r="G93" s="88" t="s">
        <v>138</v>
      </c>
      <c r="H93" s="115" t="s">
        <v>245</v>
      </c>
      <c r="I93" s="109" t="s">
        <v>211</v>
      </c>
      <c r="J93" s="103"/>
      <c r="K93" s="110"/>
      <c r="L93" s="105"/>
      <c r="M93" s="123"/>
      <c r="N93" s="105"/>
      <c r="O93" s="123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</row>
    <row r="94" spans="1:27" ht="14.25" customHeight="1" x14ac:dyDescent="0.25">
      <c r="A94" s="98">
        <v>44757</v>
      </c>
      <c r="B94" s="99" t="s">
        <v>246</v>
      </c>
      <c r="C94" s="100" t="s">
        <v>246</v>
      </c>
      <c r="D94" s="101" t="s">
        <v>247</v>
      </c>
      <c r="E94" s="77"/>
      <c r="F94" s="78"/>
      <c r="G94" s="79"/>
      <c r="H94" s="146"/>
      <c r="I94" s="109"/>
      <c r="J94" s="78"/>
      <c r="K94" s="110"/>
      <c r="L94" s="126"/>
      <c r="M94" s="106"/>
      <c r="N94" s="126"/>
      <c r="O94" s="106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</row>
    <row r="95" spans="1:27" ht="14.25" customHeight="1" x14ac:dyDescent="0.25">
      <c r="A95" s="98">
        <v>44757</v>
      </c>
      <c r="B95" s="112" t="s">
        <v>248</v>
      </c>
      <c r="C95" s="108"/>
      <c r="D95" s="101" t="s">
        <v>249</v>
      </c>
      <c r="E95" s="102" t="s">
        <v>160</v>
      </c>
      <c r="F95" s="103"/>
      <c r="G95" s="88" t="s">
        <v>138</v>
      </c>
      <c r="H95" s="115"/>
      <c r="I95" s="153" t="s">
        <v>180</v>
      </c>
      <c r="J95" s="103"/>
      <c r="K95" s="110"/>
      <c r="L95" s="105"/>
      <c r="M95" s="106"/>
      <c r="N95" s="105"/>
      <c r="O95" s="106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</row>
    <row r="96" spans="1:27" ht="14.25" customHeight="1" x14ac:dyDescent="0.25">
      <c r="A96" s="98">
        <v>44757</v>
      </c>
      <c r="B96" s="107" t="s">
        <v>250</v>
      </c>
      <c r="C96" s="108"/>
      <c r="D96" s="101" t="s">
        <v>249</v>
      </c>
      <c r="E96" s="102" t="s">
        <v>160</v>
      </c>
      <c r="F96" s="103"/>
      <c r="G96" s="88" t="s">
        <v>138</v>
      </c>
      <c r="H96" s="115"/>
      <c r="I96" s="153" t="s">
        <v>180</v>
      </c>
      <c r="J96" s="103"/>
      <c r="K96" s="110"/>
      <c r="L96" s="105"/>
      <c r="M96" s="106"/>
      <c r="N96" s="105"/>
      <c r="O96" s="106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</row>
    <row r="97" spans="1:27" ht="14.25" customHeight="1" x14ac:dyDescent="0.25">
      <c r="A97" s="98">
        <v>44757</v>
      </c>
      <c r="B97" s="107" t="s">
        <v>251</v>
      </c>
      <c r="C97" s="108"/>
      <c r="D97" s="101" t="s">
        <v>249</v>
      </c>
      <c r="E97" s="102" t="s">
        <v>160</v>
      </c>
      <c r="F97" s="103"/>
      <c r="G97" s="88" t="s">
        <v>138</v>
      </c>
      <c r="H97" s="115"/>
      <c r="I97" s="81" t="s">
        <v>138</v>
      </c>
      <c r="J97" s="103"/>
      <c r="K97" s="110"/>
      <c r="L97" s="105"/>
      <c r="M97" s="106"/>
      <c r="N97" s="105"/>
      <c r="O97" s="106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</row>
    <row r="98" spans="1:27" ht="14.25" customHeight="1" x14ac:dyDescent="0.25">
      <c r="A98" s="98">
        <v>44757</v>
      </c>
      <c r="B98" s="107" t="s">
        <v>252</v>
      </c>
      <c r="C98" s="108"/>
      <c r="D98" s="101" t="s">
        <v>249</v>
      </c>
      <c r="E98" s="102" t="s">
        <v>160</v>
      </c>
      <c r="F98" s="103"/>
      <c r="G98" s="88" t="s">
        <v>138</v>
      </c>
      <c r="H98" s="115"/>
      <c r="I98" s="153" t="s">
        <v>180</v>
      </c>
      <c r="J98" s="103"/>
      <c r="K98" s="110"/>
      <c r="L98" s="105"/>
      <c r="M98" s="106"/>
      <c r="N98" s="105"/>
      <c r="O98" s="106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</row>
    <row r="99" spans="1:27" ht="14.25" customHeight="1" x14ac:dyDescent="0.25">
      <c r="A99" s="98">
        <v>44757</v>
      </c>
      <c r="B99" s="107" t="s">
        <v>253</v>
      </c>
      <c r="C99" s="108"/>
      <c r="D99" s="101" t="s">
        <v>249</v>
      </c>
      <c r="E99" s="102" t="s">
        <v>160</v>
      </c>
      <c r="F99" s="103"/>
      <c r="G99" s="88" t="s">
        <v>138</v>
      </c>
      <c r="H99" s="115"/>
      <c r="I99" s="81" t="s">
        <v>138</v>
      </c>
      <c r="J99" s="103" t="s">
        <v>254</v>
      </c>
      <c r="K99" s="110"/>
      <c r="L99" s="105"/>
      <c r="M99" s="106"/>
      <c r="N99" s="105"/>
      <c r="O99" s="106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</row>
    <row r="100" spans="1:27" ht="14.25" customHeight="1" x14ac:dyDescent="0.25">
      <c r="A100" s="98">
        <v>44757</v>
      </c>
      <c r="B100" s="107" t="s">
        <v>255</v>
      </c>
      <c r="C100" s="108"/>
      <c r="D100" s="101" t="s">
        <v>249</v>
      </c>
      <c r="E100" s="102" t="s">
        <v>160</v>
      </c>
      <c r="F100" s="103"/>
      <c r="G100" s="88" t="s">
        <v>138</v>
      </c>
      <c r="H100" s="115"/>
      <c r="I100" s="153" t="s">
        <v>180</v>
      </c>
      <c r="J100" s="103"/>
      <c r="K100" s="110"/>
      <c r="L100" s="105"/>
      <c r="M100" s="106"/>
      <c r="N100" s="105"/>
      <c r="O100" s="106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</row>
    <row r="101" spans="1:27" ht="14.25" customHeight="1" x14ac:dyDescent="0.25">
      <c r="A101" s="98">
        <v>44757</v>
      </c>
      <c r="B101" s="107" t="s">
        <v>256</v>
      </c>
      <c r="C101" s="108"/>
      <c r="D101" s="101" t="s">
        <v>249</v>
      </c>
      <c r="E101" s="102" t="s">
        <v>160</v>
      </c>
      <c r="F101" s="103"/>
      <c r="G101" s="88" t="s">
        <v>138</v>
      </c>
      <c r="H101" s="115"/>
      <c r="I101" s="153" t="s">
        <v>180</v>
      </c>
      <c r="J101" s="103" t="s">
        <v>257</v>
      </c>
      <c r="K101" s="110"/>
      <c r="L101" s="105"/>
      <c r="M101" s="106"/>
      <c r="N101" s="105"/>
      <c r="O101" s="106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</row>
    <row r="102" spans="1:27" ht="14.25" customHeight="1" x14ac:dyDescent="0.25">
      <c r="A102" s="98">
        <v>44757</v>
      </c>
      <c r="B102" s="107" t="s">
        <v>258</v>
      </c>
      <c r="C102" s="108"/>
      <c r="D102" s="101" t="s">
        <v>249</v>
      </c>
      <c r="E102" s="102" t="s">
        <v>160</v>
      </c>
      <c r="F102" s="103"/>
      <c r="G102" s="88" t="s">
        <v>138</v>
      </c>
      <c r="H102" s="115"/>
      <c r="I102" s="153" t="s">
        <v>180</v>
      </c>
      <c r="J102" s="103" t="s">
        <v>259</v>
      </c>
      <c r="K102" s="110"/>
      <c r="L102" s="105"/>
      <c r="M102" s="106"/>
      <c r="N102" s="105"/>
      <c r="O102" s="106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</row>
    <row r="103" spans="1:27" ht="14.25" customHeight="1" x14ac:dyDescent="0.25">
      <c r="A103" s="98">
        <v>44757</v>
      </c>
      <c r="B103" s="107" t="s">
        <v>260</v>
      </c>
      <c r="C103" s="108"/>
      <c r="D103" s="101" t="s">
        <v>249</v>
      </c>
      <c r="E103" s="102" t="s">
        <v>160</v>
      </c>
      <c r="F103" s="103"/>
      <c r="G103" s="88" t="s">
        <v>138</v>
      </c>
      <c r="H103" s="115"/>
      <c r="I103" s="153" t="s">
        <v>180</v>
      </c>
      <c r="J103" s="103"/>
      <c r="K103" s="110"/>
      <c r="L103" s="105"/>
      <c r="M103" s="106"/>
      <c r="N103" s="105"/>
      <c r="O103" s="106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</row>
    <row r="104" spans="1:27" ht="14.25" customHeight="1" x14ac:dyDescent="0.25">
      <c r="A104" s="98">
        <v>44757</v>
      </c>
      <c r="B104" s="107" t="s">
        <v>261</v>
      </c>
      <c r="C104" s="108"/>
      <c r="D104" s="101" t="s">
        <v>249</v>
      </c>
      <c r="E104" s="102" t="s">
        <v>160</v>
      </c>
      <c r="F104" s="103"/>
      <c r="G104" s="88" t="s">
        <v>138</v>
      </c>
      <c r="H104" s="115"/>
      <c r="I104" s="81" t="s">
        <v>138</v>
      </c>
      <c r="J104" s="103"/>
      <c r="K104" s="110"/>
      <c r="L104" s="105"/>
      <c r="M104" s="106"/>
      <c r="N104" s="105"/>
      <c r="O104" s="106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</row>
    <row r="105" spans="1:27" ht="14.25" customHeight="1" x14ac:dyDescent="0.25">
      <c r="A105" s="98">
        <v>44757</v>
      </c>
      <c r="B105" s="107" t="s">
        <v>262</v>
      </c>
      <c r="C105" s="108"/>
      <c r="D105" s="101" t="s">
        <v>249</v>
      </c>
      <c r="E105" s="102" t="s">
        <v>160</v>
      </c>
      <c r="F105" s="103"/>
      <c r="G105" s="88" t="s">
        <v>138</v>
      </c>
      <c r="H105" s="115"/>
      <c r="I105" s="153" t="s">
        <v>180</v>
      </c>
      <c r="J105" s="103"/>
      <c r="K105" s="110"/>
      <c r="L105" s="105"/>
      <c r="M105" s="106"/>
      <c r="N105" s="105"/>
      <c r="O105" s="106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</row>
    <row r="106" spans="1:27" ht="14.25" customHeight="1" x14ac:dyDescent="0.25">
      <c r="A106" s="98">
        <v>44757</v>
      </c>
      <c r="B106" s="107" t="s">
        <v>263</v>
      </c>
      <c r="C106" s="108"/>
      <c r="D106" s="101" t="s">
        <v>249</v>
      </c>
      <c r="E106" s="102" t="s">
        <v>160</v>
      </c>
      <c r="F106" s="103"/>
      <c r="G106" s="88" t="s">
        <v>138</v>
      </c>
      <c r="H106" s="115"/>
      <c r="I106" s="153" t="s">
        <v>180</v>
      </c>
      <c r="J106" s="103" t="s">
        <v>264</v>
      </c>
      <c r="K106" s="110"/>
      <c r="L106" s="105"/>
      <c r="M106" s="106"/>
      <c r="N106" s="105"/>
      <c r="O106" s="106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</row>
    <row r="107" spans="1:27" ht="14.25" customHeight="1" x14ac:dyDescent="0.25">
      <c r="A107" s="98">
        <v>44757</v>
      </c>
      <c r="B107" s="107" t="s">
        <v>265</v>
      </c>
      <c r="C107" s="108"/>
      <c r="D107" s="101" t="s">
        <v>249</v>
      </c>
      <c r="E107" s="102" t="s">
        <v>160</v>
      </c>
      <c r="F107" s="103"/>
      <c r="G107" s="88" t="s">
        <v>138</v>
      </c>
      <c r="H107" s="115"/>
      <c r="I107" s="153" t="s">
        <v>180</v>
      </c>
      <c r="J107" s="103"/>
      <c r="K107" s="110"/>
      <c r="L107" s="105"/>
      <c r="M107" s="106"/>
      <c r="N107" s="105"/>
      <c r="O107" s="106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</row>
    <row r="108" spans="1:27" s="158" customFormat="1" ht="62.25" customHeight="1" x14ac:dyDescent="0.25">
      <c r="A108" s="147"/>
      <c r="B108" s="148" t="s">
        <v>266</v>
      </c>
      <c r="C108" s="149" t="s">
        <v>266</v>
      </c>
      <c r="D108" s="150" t="s">
        <v>267</v>
      </c>
      <c r="E108" s="151" t="s">
        <v>160</v>
      </c>
      <c r="F108" s="115"/>
      <c r="G108" s="152" t="s">
        <v>138</v>
      </c>
      <c r="H108" s="115"/>
      <c r="I108" s="153"/>
      <c r="J108" s="115"/>
      <c r="K108" s="154"/>
      <c r="L108" s="155"/>
      <c r="M108" s="156"/>
      <c r="N108" s="155"/>
      <c r="O108" s="156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</row>
    <row r="109" spans="1:27" ht="36.75" customHeight="1" x14ac:dyDescent="0.25">
      <c r="A109" s="98"/>
      <c r="B109" s="148" t="s">
        <v>268</v>
      </c>
      <c r="C109" s="100"/>
      <c r="D109" s="101"/>
      <c r="E109" s="102"/>
      <c r="F109" s="103"/>
      <c r="G109" s="102" t="s">
        <v>160</v>
      </c>
      <c r="H109" s="115" t="s">
        <v>269</v>
      </c>
      <c r="I109" s="81" t="s">
        <v>138</v>
      </c>
      <c r="J109" s="103" t="s">
        <v>270</v>
      </c>
      <c r="K109" s="110"/>
      <c r="L109" s="105"/>
      <c r="M109" s="106"/>
      <c r="N109" s="105"/>
      <c r="O109" s="106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</row>
    <row r="110" spans="1:27" ht="14.25" customHeight="1" x14ac:dyDescent="0.25">
      <c r="A110" s="98">
        <v>44742</v>
      </c>
      <c r="B110" s="107" t="s">
        <v>271</v>
      </c>
      <c r="C110" s="108"/>
      <c r="D110" s="101" t="s">
        <v>272</v>
      </c>
      <c r="E110" s="159" t="s">
        <v>176</v>
      </c>
      <c r="F110" s="103"/>
      <c r="G110" s="152" t="s">
        <v>138</v>
      </c>
      <c r="H110" s="115"/>
      <c r="I110" s="81" t="s">
        <v>138</v>
      </c>
      <c r="J110" s="103"/>
      <c r="K110" s="110"/>
      <c r="L110" s="105"/>
      <c r="M110" s="106"/>
      <c r="N110" s="105"/>
      <c r="O110" s="106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</row>
    <row r="111" spans="1:27" ht="14.25" customHeight="1" x14ac:dyDescent="0.25">
      <c r="A111" s="98">
        <v>44742</v>
      </c>
      <c r="B111" s="107" t="s">
        <v>273</v>
      </c>
      <c r="C111" s="108"/>
      <c r="D111" s="101" t="s">
        <v>272</v>
      </c>
      <c r="E111" s="159" t="s">
        <v>176</v>
      </c>
      <c r="F111" s="103"/>
      <c r="G111" s="152" t="s">
        <v>138</v>
      </c>
      <c r="H111" s="115"/>
      <c r="I111" s="153" t="s">
        <v>180</v>
      </c>
      <c r="J111" s="103"/>
      <c r="K111" s="110"/>
      <c r="L111" s="105"/>
      <c r="M111" s="106"/>
      <c r="N111" s="105"/>
      <c r="O111" s="106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</row>
    <row r="112" spans="1:27" ht="59.25" customHeight="1" x14ac:dyDescent="0.25">
      <c r="A112" s="160">
        <v>44757</v>
      </c>
      <c r="B112" s="107" t="s">
        <v>274</v>
      </c>
      <c r="C112" s="108"/>
      <c r="D112" s="101" t="s">
        <v>275</v>
      </c>
      <c r="E112" s="102" t="s">
        <v>160</v>
      </c>
      <c r="F112" s="103"/>
      <c r="G112" s="152" t="s">
        <v>138</v>
      </c>
      <c r="H112" s="115" t="s">
        <v>276</v>
      </c>
      <c r="I112" s="81" t="s">
        <v>138</v>
      </c>
      <c r="J112" s="103" t="s">
        <v>277</v>
      </c>
      <c r="K112" s="110"/>
      <c r="L112" s="105"/>
      <c r="M112" s="106"/>
      <c r="N112" s="105"/>
      <c r="O112" s="106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</row>
    <row r="113" spans="1:27" ht="30" customHeight="1" x14ac:dyDescent="0.25">
      <c r="A113" s="160">
        <v>44758</v>
      </c>
      <c r="B113" s="107" t="s">
        <v>278</v>
      </c>
      <c r="C113" s="108"/>
      <c r="D113" s="101" t="s">
        <v>279</v>
      </c>
      <c r="E113" s="102"/>
      <c r="F113" s="103"/>
      <c r="G113" s="152" t="s">
        <v>138</v>
      </c>
      <c r="H113" s="115"/>
      <c r="I113" s="81" t="s">
        <v>138</v>
      </c>
      <c r="J113" s="103"/>
      <c r="K113" s="110"/>
      <c r="L113" s="105"/>
      <c r="M113" s="106"/>
      <c r="N113" s="105"/>
      <c r="O113" s="106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</row>
    <row r="114" spans="1:27" ht="14.25" customHeight="1" x14ac:dyDescent="0.25">
      <c r="A114" s="160">
        <v>44757</v>
      </c>
      <c r="B114" s="107" t="s">
        <v>280</v>
      </c>
      <c r="C114" s="108"/>
      <c r="D114" s="101" t="s">
        <v>272</v>
      </c>
      <c r="E114" s="102" t="s">
        <v>160</v>
      </c>
      <c r="F114" s="103"/>
      <c r="G114" s="152" t="s">
        <v>138</v>
      </c>
      <c r="H114" s="115"/>
      <c r="I114" s="153" t="s">
        <v>180</v>
      </c>
      <c r="J114" s="103"/>
      <c r="K114" s="110"/>
      <c r="L114" s="105"/>
      <c r="M114" s="106"/>
      <c r="N114" s="105"/>
      <c r="O114" s="106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</row>
    <row r="115" spans="1:27" ht="14.25" customHeight="1" x14ac:dyDescent="0.25">
      <c r="A115" s="98">
        <v>44757</v>
      </c>
      <c r="B115" s="107" t="s">
        <v>281</v>
      </c>
      <c r="C115" s="108"/>
      <c r="D115" s="101" t="s">
        <v>275</v>
      </c>
      <c r="E115" s="102" t="s">
        <v>160</v>
      </c>
      <c r="F115" s="103"/>
      <c r="G115" s="152" t="s">
        <v>138</v>
      </c>
      <c r="H115" s="115"/>
      <c r="I115" s="81" t="s">
        <v>138</v>
      </c>
      <c r="J115" s="103"/>
      <c r="K115" s="110"/>
      <c r="L115" s="105"/>
      <c r="M115" s="106"/>
      <c r="N115" s="105"/>
      <c r="O115" s="106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</row>
    <row r="116" spans="1:27" ht="14.25" customHeight="1" x14ac:dyDescent="0.25">
      <c r="A116" s="98">
        <v>44757</v>
      </c>
      <c r="B116" s="107" t="s">
        <v>282</v>
      </c>
      <c r="C116" s="108"/>
      <c r="D116" s="101" t="s">
        <v>275</v>
      </c>
      <c r="E116" s="102" t="s">
        <v>160</v>
      </c>
      <c r="F116" s="103"/>
      <c r="G116" s="152" t="s">
        <v>138</v>
      </c>
      <c r="H116" s="115"/>
      <c r="I116" s="81" t="s">
        <v>138</v>
      </c>
      <c r="J116" s="103"/>
      <c r="K116" s="110"/>
      <c r="L116" s="105"/>
      <c r="M116" s="106"/>
      <c r="N116" s="105"/>
      <c r="O116" s="106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</row>
    <row r="117" spans="1:27" ht="14.25" customHeight="1" x14ac:dyDescent="0.25">
      <c r="A117" s="98">
        <v>44757</v>
      </c>
      <c r="B117" s="107" t="s">
        <v>283</v>
      </c>
      <c r="C117" s="108"/>
      <c r="D117" s="101" t="s">
        <v>275</v>
      </c>
      <c r="E117" s="102" t="s">
        <v>160</v>
      </c>
      <c r="F117" s="103"/>
      <c r="G117" s="152" t="s">
        <v>138</v>
      </c>
      <c r="H117" s="115"/>
      <c r="I117" s="81" t="s">
        <v>138</v>
      </c>
      <c r="J117" s="103"/>
      <c r="K117" s="110"/>
      <c r="L117" s="105"/>
      <c r="M117" s="106"/>
      <c r="N117" s="105"/>
      <c r="O117" s="106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</row>
    <row r="118" spans="1:27" ht="14.25" customHeight="1" x14ac:dyDescent="0.25">
      <c r="A118" s="98">
        <v>44757</v>
      </c>
      <c r="B118" s="107" t="s">
        <v>284</v>
      </c>
      <c r="C118" s="161"/>
      <c r="D118" s="101" t="s">
        <v>285</v>
      </c>
      <c r="E118" s="102" t="s">
        <v>160</v>
      </c>
      <c r="F118" s="103"/>
      <c r="G118" s="152" t="s">
        <v>138</v>
      </c>
      <c r="H118" s="115" t="s">
        <v>286</v>
      </c>
      <c r="I118" s="153" t="s">
        <v>180</v>
      </c>
      <c r="J118" s="103"/>
      <c r="K118" s="110"/>
      <c r="L118" s="105"/>
      <c r="M118" s="106"/>
      <c r="N118" s="105"/>
      <c r="O118" s="106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</row>
    <row r="119" spans="1:27" ht="14.25" customHeight="1" x14ac:dyDescent="0.25">
      <c r="A119" s="98">
        <v>44757</v>
      </c>
      <c r="B119" s="107" t="s">
        <v>287</v>
      </c>
      <c r="C119" s="162"/>
      <c r="D119" s="101" t="s">
        <v>285</v>
      </c>
      <c r="E119" s="102" t="s">
        <v>160</v>
      </c>
      <c r="F119" s="103"/>
      <c r="G119" s="152" t="s">
        <v>138</v>
      </c>
      <c r="H119" s="115"/>
      <c r="I119" s="153" t="s">
        <v>180</v>
      </c>
      <c r="J119" s="103"/>
      <c r="K119" s="110"/>
      <c r="L119" s="105"/>
      <c r="M119" s="123"/>
      <c r="N119" s="105"/>
      <c r="O119" s="123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</row>
    <row r="120" spans="1:27" ht="14.25" hidden="1" customHeight="1" x14ac:dyDescent="0.25">
      <c r="A120" s="98"/>
      <c r="B120" s="112" t="s">
        <v>288</v>
      </c>
      <c r="C120" s="108"/>
      <c r="D120" s="101"/>
      <c r="E120" s="102" t="s">
        <v>160</v>
      </c>
      <c r="F120" s="103"/>
      <c r="G120" s="152" t="s">
        <v>138</v>
      </c>
      <c r="H120" s="115"/>
      <c r="I120" s="109"/>
      <c r="J120" s="103"/>
      <c r="K120" s="110"/>
      <c r="L120" s="105"/>
      <c r="M120" s="106"/>
      <c r="N120" s="105"/>
      <c r="O120" s="106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</row>
    <row r="121" spans="1:27" ht="14.25" hidden="1" customHeight="1" x14ac:dyDescent="0.25">
      <c r="A121" s="98"/>
      <c r="B121" s="112" t="s">
        <v>289</v>
      </c>
      <c r="C121" s="113"/>
      <c r="D121" s="76"/>
      <c r="E121" s="102" t="s">
        <v>160</v>
      </c>
      <c r="F121" s="103"/>
      <c r="G121" s="152" t="s">
        <v>138</v>
      </c>
      <c r="H121" s="115"/>
      <c r="I121" s="109"/>
      <c r="J121" s="103"/>
      <c r="K121" s="110"/>
      <c r="L121" s="105"/>
      <c r="M121" s="106"/>
      <c r="N121" s="105"/>
      <c r="O121" s="106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</row>
    <row r="122" spans="1:27" ht="14.25" hidden="1" customHeight="1" x14ac:dyDescent="0.25">
      <c r="A122" s="98"/>
      <c r="B122" s="112" t="s">
        <v>290</v>
      </c>
      <c r="C122" s="113"/>
      <c r="D122" s="76"/>
      <c r="E122" s="102" t="s">
        <v>160</v>
      </c>
      <c r="F122" s="103"/>
      <c r="G122" s="152" t="s">
        <v>138</v>
      </c>
      <c r="H122" s="115"/>
      <c r="I122" s="109"/>
      <c r="J122" s="103"/>
      <c r="K122" s="110"/>
      <c r="L122" s="105"/>
      <c r="M122" s="106"/>
      <c r="N122" s="105"/>
      <c r="O122" s="106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</row>
    <row r="123" spans="1:27" ht="14.25" hidden="1" customHeight="1" x14ac:dyDescent="0.25">
      <c r="A123" s="98"/>
      <c r="B123" s="99" t="s">
        <v>291</v>
      </c>
      <c r="C123" s="108"/>
      <c r="D123" s="101"/>
      <c r="E123" s="77"/>
      <c r="F123" s="103"/>
      <c r="G123" s="152" t="s">
        <v>138</v>
      </c>
      <c r="H123" s="146"/>
      <c r="I123" s="109"/>
      <c r="J123" s="78"/>
      <c r="K123" s="110"/>
      <c r="L123" s="126"/>
      <c r="M123" s="106"/>
      <c r="N123" s="126"/>
      <c r="O123" s="106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</row>
    <row r="124" spans="1:27" ht="14.25" hidden="1" customHeight="1" x14ac:dyDescent="0.25">
      <c r="A124" s="98"/>
      <c r="B124" s="112" t="s">
        <v>292</v>
      </c>
      <c r="C124" s="108"/>
      <c r="D124" s="101"/>
      <c r="E124" s="77"/>
      <c r="F124" s="103"/>
      <c r="G124" s="152" t="s">
        <v>138</v>
      </c>
      <c r="H124" s="146"/>
      <c r="I124" s="109"/>
      <c r="J124" s="78"/>
      <c r="K124" s="110"/>
      <c r="L124" s="126"/>
      <c r="M124" s="106"/>
      <c r="N124" s="126"/>
      <c r="O124" s="106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</row>
    <row r="125" spans="1:27" ht="14.25" hidden="1" customHeight="1" x14ac:dyDescent="0.25">
      <c r="A125" s="98"/>
      <c r="B125" s="112" t="s">
        <v>293</v>
      </c>
      <c r="C125" s="108"/>
      <c r="D125" s="101"/>
      <c r="E125" s="77"/>
      <c r="F125" s="103"/>
      <c r="G125" s="152" t="s">
        <v>138</v>
      </c>
      <c r="H125" s="146"/>
      <c r="I125" s="109"/>
      <c r="J125" s="78"/>
      <c r="K125" s="110"/>
      <c r="L125" s="126"/>
      <c r="M125" s="106"/>
      <c r="N125" s="126"/>
      <c r="O125" s="106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</row>
    <row r="126" spans="1:27" ht="14.25" hidden="1" customHeight="1" x14ac:dyDescent="0.25">
      <c r="A126" s="98"/>
      <c r="B126" s="112" t="s">
        <v>294</v>
      </c>
      <c r="C126" s="108"/>
      <c r="D126" s="101"/>
      <c r="E126" s="77"/>
      <c r="F126" s="103"/>
      <c r="G126" s="152" t="s">
        <v>138</v>
      </c>
      <c r="H126" s="146"/>
      <c r="I126" s="109"/>
      <c r="J126" s="78"/>
      <c r="K126" s="110"/>
      <c r="L126" s="126"/>
      <c r="M126" s="106"/>
      <c r="N126" s="126"/>
      <c r="O126" s="106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</row>
    <row r="127" spans="1:27" ht="14.25" customHeight="1" x14ac:dyDescent="0.25">
      <c r="A127" s="130">
        <v>44757</v>
      </c>
      <c r="B127" s="139" t="s">
        <v>295</v>
      </c>
      <c r="C127" s="163"/>
      <c r="D127" s="101" t="s">
        <v>296</v>
      </c>
      <c r="E127" s="102" t="s">
        <v>160</v>
      </c>
      <c r="F127" s="103"/>
      <c r="G127" s="152" t="s">
        <v>138</v>
      </c>
      <c r="H127" s="146"/>
      <c r="I127" s="153" t="s">
        <v>180</v>
      </c>
      <c r="J127" s="78"/>
      <c r="K127" s="110"/>
      <c r="L127" s="126"/>
      <c r="M127" s="123"/>
      <c r="N127" s="126"/>
      <c r="O127" s="123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</row>
    <row r="128" spans="1:27" ht="14.25" customHeight="1" x14ac:dyDescent="0.25">
      <c r="A128" s="164"/>
      <c r="B128" s="165" t="s">
        <v>291</v>
      </c>
      <c r="C128" s="166" t="s">
        <v>291</v>
      </c>
      <c r="D128" s="167"/>
      <c r="E128" s="102" t="s">
        <v>160</v>
      </c>
      <c r="F128" s="103"/>
      <c r="G128" s="79"/>
      <c r="H128" s="115"/>
      <c r="I128" s="109"/>
      <c r="J128" s="103"/>
      <c r="K128" s="110"/>
      <c r="L128" s="105"/>
      <c r="M128" s="123"/>
      <c r="N128" s="105"/>
      <c r="O128" s="123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</row>
    <row r="129" spans="1:27" ht="14.25" customHeight="1" x14ac:dyDescent="0.25">
      <c r="A129" s="164"/>
      <c r="B129" s="168" t="s">
        <v>297</v>
      </c>
      <c r="C129" s="169"/>
      <c r="D129" s="167"/>
      <c r="E129" s="102" t="s">
        <v>160</v>
      </c>
      <c r="F129" s="103"/>
      <c r="G129" s="152" t="s">
        <v>138</v>
      </c>
      <c r="H129" s="115"/>
      <c r="I129" s="153" t="s">
        <v>180</v>
      </c>
      <c r="J129" s="103"/>
      <c r="K129" s="110"/>
      <c r="L129" s="105"/>
      <c r="M129" s="123"/>
      <c r="N129" s="105"/>
      <c r="O129" s="123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</row>
    <row r="130" spans="1:27" ht="14.25" customHeight="1" x14ac:dyDescent="0.25">
      <c r="A130" s="164"/>
      <c r="B130" s="168" t="s">
        <v>298</v>
      </c>
      <c r="C130" s="169"/>
      <c r="E130" s="102" t="s">
        <v>176</v>
      </c>
      <c r="F130" s="103"/>
      <c r="G130" s="171" t="s">
        <v>176</v>
      </c>
      <c r="H130" s="115"/>
      <c r="I130" s="81" t="s">
        <v>138</v>
      </c>
      <c r="J130" s="103"/>
      <c r="K130" s="110"/>
      <c r="L130" s="105"/>
      <c r="M130" s="123"/>
      <c r="N130" s="105"/>
      <c r="O130" s="123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</row>
    <row r="131" spans="1:27" ht="17.25" customHeight="1" x14ac:dyDescent="0.25">
      <c r="A131" s="164"/>
      <c r="B131" s="168" t="s">
        <v>299</v>
      </c>
      <c r="C131" s="169"/>
      <c r="D131" s="167"/>
      <c r="E131" s="102" t="s">
        <v>160</v>
      </c>
      <c r="F131" s="103"/>
      <c r="G131" s="152" t="s">
        <v>138</v>
      </c>
      <c r="H131" s="115"/>
      <c r="I131" s="81" t="s">
        <v>138</v>
      </c>
      <c r="J131" s="103"/>
      <c r="K131" s="110"/>
      <c r="L131" s="105"/>
      <c r="M131" s="123"/>
      <c r="N131" s="105"/>
      <c r="O131" s="123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</row>
    <row r="132" spans="1:27" ht="14.25" customHeight="1" x14ac:dyDescent="0.25">
      <c r="A132" s="164"/>
      <c r="B132" s="168" t="s">
        <v>300</v>
      </c>
      <c r="C132" s="169"/>
      <c r="D132" s="167"/>
      <c r="E132" s="102" t="s">
        <v>160</v>
      </c>
      <c r="F132" s="103"/>
      <c r="G132" s="102" t="s">
        <v>160</v>
      </c>
      <c r="H132" s="115"/>
      <c r="I132" s="81" t="s">
        <v>138</v>
      </c>
      <c r="J132" s="103"/>
      <c r="K132" s="110"/>
      <c r="L132" s="105"/>
      <c r="M132" s="123"/>
      <c r="N132" s="105"/>
      <c r="O132" s="123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</row>
    <row r="133" spans="1:27" ht="14.25" customHeight="1" x14ac:dyDescent="0.25">
      <c r="A133" s="164"/>
      <c r="B133" s="168" t="s">
        <v>301</v>
      </c>
      <c r="C133" s="169"/>
      <c r="D133" s="167"/>
      <c r="E133" s="102" t="s">
        <v>160</v>
      </c>
      <c r="F133" s="103"/>
      <c r="G133" s="79"/>
      <c r="H133" s="115"/>
      <c r="I133" s="153" t="s">
        <v>180</v>
      </c>
      <c r="J133" s="103"/>
      <c r="K133" s="110"/>
      <c r="L133" s="105"/>
      <c r="M133" s="123"/>
      <c r="N133" s="105"/>
      <c r="O133" s="123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</row>
    <row r="134" spans="1:27" ht="14.25" customHeight="1" x14ac:dyDescent="0.25">
      <c r="A134" s="164"/>
      <c r="B134" s="168" t="s">
        <v>302</v>
      </c>
      <c r="C134" s="169"/>
      <c r="D134" s="167"/>
      <c r="E134" s="102" t="s">
        <v>160</v>
      </c>
      <c r="F134" s="103"/>
      <c r="G134" s="79"/>
      <c r="H134" s="115"/>
      <c r="I134" s="153" t="s">
        <v>180</v>
      </c>
      <c r="J134" s="103"/>
      <c r="K134" s="110"/>
      <c r="L134" s="105"/>
      <c r="M134" s="123"/>
      <c r="N134" s="105"/>
      <c r="O134" s="123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</row>
    <row r="135" spans="1:27" ht="17.25" customHeight="1" x14ac:dyDescent="0.25">
      <c r="A135" s="164"/>
      <c r="B135" s="168"/>
      <c r="C135" s="169"/>
      <c r="D135" s="167"/>
      <c r="E135" s="102" t="s">
        <v>160</v>
      </c>
      <c r="F135" s="103"/>
      <c r="G135" s="79"/>
      <c r="H135" s="115"/>
      <c r="I135" s="109"/>
      <c r="J135" s="103"/>
      <c r="K135" s="110"/>
      <c r="L135" s="105"/>
      <c r="M135" s="123"/>
      <c r="N135" s="105"/>
      <c r="O135" s="123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</row>
    <row r="136" spans="1:27" ht="14.25" customHeight="1" x14ac:dyDescent="0.25">
      <c r="A136" s="164"/>
      <c r="B136" s="168"/>
      <c r="C136" s="169"/>
      <c r="D136" s="167"/>
      <c r="E136" s="102" t="s">
        <v>160</v>
      </c>
      <c r="F136" s="103"/>
      <c r="G136" s="79"/>
      <c r="H136" s="115"/>
      <c r="I136" s="109"/>
      <c r="J136" s="103"/>
      <c r="K136" s="110"/>
      <c r="L136" s="105"/>
      <c r="M136" s="123"/>
      <c r="N136" s="105"/>
      <c r="O136" s="123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</row>
    <row r="137" spans="1:27" ht="14.25" customHeight="1" x14ac:dyDescent="0.25">
      <c r="A137" s="164"/>
      <c r="B137" s="168"/>
      <c r="C137" s="169"/>
      <c r="D137" s="167"/>
      <c r="E137" s="102" t="s">
        <v>160</v>
      </c>
      <c r="F137" s="103"/>
      <c r="G137" s="79"/>
      <c r="H137" s="115"/>
      <c r="I137" s="109"/>
      <c r="J137" s="103"/>
      <c r="K137" s="110"/>
      <c r="L137" s="105"/>
      <c r="M137" s="123"/>
      <c r="N137" s="105"/>
      <c r="O137" s="123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</row>
    <row r="138" spans="1:27" ht="14.25" customHeight="1" x14ac:dyDescent="0.25">
      <c r="A138" s="164"/>
      <c r="B138" s="168"/>
      <c r="C138" s="169"/>
      <c r="D138" s="167"/>
      <c r="E138" s="102" t="s">
        <v>160</v>
      </c>
      <c r="F138" s="103"/>
      <c r="G138" s="79"/>
      <c r="H138" s="115"/>
      <c r="I138" s="109"/>
      <c r="J138" s="103"/>
      <c r="K138" s="110"/>
      <c r="L138" s="105"/>
      <c r="M138" s="123"/>
      <c r="N138" s="105"/>
      <c r="O138" s="123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</row>
    <row r="139" spans="1:27" ht="14.25" customHeight="1" x14ac:dyDescent="0.25">
      <c r="A139" s="164"/>
      <c r="B139" s="168"/>
      <c r="C139" s="169"/>
      <c r="E139" s="102" t="s">
        <v>160</v>
      </c>
      <c r="F139" s="103"/>
      <c r="G139" s="79"/>
      <c r="H139" s="115"/>
      <c r="I139" s="109"/>
      <c r="J139" s="103"/>
      <c r="K139" s="110"/>
      <c r="L139" s="105"/>
      <c r="M139" s="123"/>
      <c r="N139" s="105"/>
      <c r="O139" s="123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</row>
    <row r="140" spans="1:27" ht="17.25" customHeight="1" x14ac:dyDescent="0.25">
      <c r="A140" s="164"/>
      <c r="B140" s="168"/>
      <c r="C140" s="169"/>
      <c r="D140" s="167"/>
      <c r="E140" s="102" t="s">
        <v>160</v>
      </c>
      <c r="F140" s="103"/>
      <c r="G140" s="79"/>
      <c r="H140" s="115"/>
      <c r="I140" s="109"/>
      <c r="J140" s="103"/>
      <c r="K140" s="110"/>
      <c r="L140" s="105"/>
      <c r="M140" s="123"/>
      <c r="N140" s="105"/>
      <c r="O140" s="123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</row>
    <row r="141" spans="1:27" ht="14.25" customHeight="1" x14ac:dyDescent="0.25">
      <c r="A141" s="164"/>
      <c r="B141" s="168"/>
      <c r="C141" s="169"/>
      <c r="D141" s="167"/>
      <c r="E141" s="77"/>
      <c r="F141" s="78"/>
      <c r="G141" s="79"/>
      <c r="H141" s="146"/>
      <c r="I141" s="109"/>
      <c r="J141" s="78"/>
      <c r="K141" s="110"/>
      <c r="L141" s="126"/>
      <c r="M141" s="123"/>
      <c r="N141" s="126"/>
      <c r="O141" s="123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</row>
    <row r="142" spans="1:27" ht="14.25" customHeight="1" x14ac:dyDescent="0.25">
      <c r="A142" s="164"/>
      <c r="B142" s="168"/>
      <c r="C142" s="169"/>
      <c r="D142" s="167"/>
      <c r="E142" s="77"/>
      <c r="F142" s="78"/>
      <c r="G142" s="79"/>
      <c r="H142" s="146"/>
      <c r="I142" s="109"/>
      <c r="J142" s="78"/>
      <c r="K142" s="110"/>
      <c r="L142" s="126"/>
      <c r="M142" s="123"/>
      <c r="N142" s="126"/>
      <c r="O142" s="123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</row>
    <row r="143" spans="1:27" ht="14.25" customHeight="1" x14ac:dyDescent="0.25">
      <c r="A143" s="164"/>
      <c r="B143" s="168"/>
      <c r="C143" s="169"/>
      <c r="D143" s="167"/>
      <c r="E143" s="77"/>
      <c r="F143" s="78"/>
      <c r="G143" s="79"/>
      <c r="H143" s="146"/>
      <c r="I143" s="109"/>
      <c r="J143" s="78"/>
      <c r="K143" s="110"/>
      <c r="L143" s="126"/>
      <c r="M143" s="123"/>
      <c r="N143" s="126"/>
      <c r="O143" s="123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</row>
    <row r="144" spans="1:27" ht="17.25" customHeight="1" x14ac:dyDescent="0.25">
      <c r="A144" s="164"/>
      <c r="B144" s="168"/>
      <c r="C144" s="169"/>
      <c r="D144" s="167"/>
      <c r="E144" s="77"/>
      <c r="F144" s="78"/>
      <c r="G144" s="79"/>
      <c r="H144" s="146"/>
      <c r="I144" s="109"/>
      <c r="J144" s="78"/>
      <c r="K144" s="110"/>
      <c r="L144" s="126"/>
      <c r="M144" s="123"/>
      <c r="N144" s="126"/>
      <c r="O144" s="123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</row>
    <row r="145" spans="1:27" ht="14.25" customHeight="1" x14ac:dyDescent="0.25">
      <c r="A145" s="164"/>
      <c r="B145" s="168"/>
      <c r="C145" s="169"/>
      <c r="D145" s="167"/>
      <c r="E145" s="77"/>
      <c r="F145" s="78"/>
      <c r="G145" s="79"/>
      <c r="H145" s="146"/>
      <c r="I145" s="109"/>
      <c r="J145" s="78"/>
      <c r="K145" s="110"/>
      <c r="L145" s="126"/>
      <c r="M145" s="123"/>
      <c r="N145" s="126"/>
      <c r="O145" s="123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</row>
    <row r="146" spans="1:27" ht="14.25" customHeight="1" x14ac:dyDescent="0.25">
      <c r="A146" s="164"/>
      <c r="B146" s="168"/>
      <c r="C146" s="169"/>
      <c r="D146" s="167"/>
      <c r="E146" s="77"/>
      <c r="F146" s="78"/>
      <c r="G146" s="79"/>
      <c r="H146" s="146"/>
      <c r="I146" s="109"/>
      <c r="J146" s="78"/>
      <c r="K146" s="110"/>
      <c r="L146" s="126"/>
      <c r="M146" s="123"/>
      <c r="N146" s="126"/>
      <c r="O146" s="123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</row>
    <row r="147" spans="1:27" ht="14.25" customHeight="1" x14ac:dyDescent="0.25">
      <c r="A147" s="164"/>
      <c r="B147" s="168"/>
      <c r="C147" s="169"/>
      <c r="D147" s="167"/>
      <c r="E147" s="77"/>
      <c r="F147" s="78"/>
      <c r="G147" s="79"/>
      <c r="H147" s="146"/>
      <c r="I147" s="109"/>
      <c r="J147" s="78"/>
      <c r="K147" s="110"/>
      <c r="L147" s="126"/>
      <c r="M147" s="123"/>
      <c r="N147" s="126"/>
      <c r="O147" s="123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</row>
    <row r="148" spans="1:27" ht="14.25" customHeight="1" x14ac:dyDescent="0.25">
      <c r="A148" s="131"/>
      <c r="B148" s="139" t="s">
        <v>303</v>
      </c>
      <c r="C148" s="172"/>
      <c r="D148" s="167" t="s">
        <v>304</v>
      </c>
      <c r="E148" s="102" t="s">
        <v>305</v>
      </c>
      <c r="F148" s="103"/>
      <c r="G148" s="79" t="s">
        <v>306</v>
      </c>
      <c r="H148" s="115"/>
      <c r="I148" s="109" t="s">
        <v>211</v>
      </c>
      <c r="J148" s="103"/>
      <c r="K148" s="110"/>
      <c r="L148" s="105"/>
      <c r="M148" s="123"/>
      <c r="N148" s="105"/>
      <c r="O148" s="123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</row>
    <row r="149" spans="1:27" ht="14.25" customHeight="1" x14ac:dyDescent="0.25">
      <c r="A149" s="138"/>
      <c r="B149" s="139" t="s">
        <v>307</v>
      </c>
      <c r="C149" s="172"/>
      <c r="D149" s="167"/>
      <c r="E149" s="102"/>
      <c r="F149" s="103"/>
      <c r="G149" s="79"/>
      <c r="H149" s="115"/>
      <c r="I149" s="109" t="s">
        <v>211</v>
      </c>
      <c r="J149" s="103"/>
      <c r="K149" s="110"/>
      <c r="L149" s="105"/>
      <c r="M149" s="123"/>
      <c r="N149" s="105"/>
      <c r="O149" s="123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</row>
    <row r="150" spans="1:27" ht="14.25" customHeight="1" x14ac:dyDescent="0.25">
      <c r="A150" s="138"/>
      <c r="B150" s="139" t="s">
        <v>308</v>
      </c>
      <c r="C150" s="172"/>
      <c r="D150" s="167"/>
      <c r="E150" s="102"/>
      <c r="F150" s="103"/>
      <c r="G150" s="79"/>
      <c r="H150" s="115"/>
      <c r="I150" s="86"/>
      <c r="J150" s="103"/>
      <c r="K150" s="110"/>
      <c r="L150" s="105"/>
      <c r="M150" s="123"/>
      <c r="N150" s="105"/>
      <c r="O150" s="123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</row>
    <row r="151" spans="1:27" ht="14.25" customHeight="1" x14ac:dyDescent="0.25">
      <c r="A151" s="138"/>
      <c r="B151" s="139" t="s">
        <v>309</v>
      </c>
      <c r="C151" s="172"/>
      <c r="D151" s="167"/>
      <c r="E151" s="102"/>
      <c r="F151" s="103"/>
      <c r="G151" s="79"/>
      <c r="H151" s="115"/>
      <c r="I151" s="81" t="s">
        <v>138</v>
      </c>
      <c r="J151" s="103"/>
      <c r="K151" s="110"/>
      <c r="L151" s="105"/>
      <c r="M151" s="123"/>
      <c r="N151" s="105"/>
      <c r="O151" s="123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</row>
    <row r="152" spans="1:27" ht="14.25" customHeight="1" x14ac:dyDescent="0.25">
      <c r="A152" s="98"/>
      <c r="B152" s="139" t="s">
        <v>310</v>
      </c>
      <c r="C152" s="173"/>
      <c r="D152" s="167" t="s">
        <v>304</v>
      </c>
      <c r="E152" s="102" t="s">
        <v>311</v>
      </c>
      <c r="F152" s="103"/>
      <c r="G152" s="152" t="s">
        <v>138</v>
      </c>
      <c r="H152" s="115"/>
      <c r="I152" s="109" t="s">
        <v>211</v>
      </c>
      <c r="J152" s="103"/>
      <c r="K152" s="110"/>
      <c r="L152" s="105"/>
      <c r="M152" s="123"/>
      <c r="N152" s="105"/>
      <c r="O152" s="123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</row>
    <row r="153" spans="1:27" ht="14.25" customHeight="1" x14ac:dyDescent="0.25">
      <c r="A153" s="98"/>
      <c r="B153" s="139" t="s">
        <v>312</v>
      </c>
      <c r="C153" s="173"/>
      <c r="D153" s="167" t="s">
        <v>304</v>
      </c>
      <c r="E153" s="102" t="s">
        <v>311</v>
      </c>
      <c r="F153" s="103"/>
      <c r="G153" s="152" t="s">
        <v>138</v>
      </c>
      <c r="H153" s="115" t="s">
        <v>313</v>
      </c>
      <c r="I153" s="81" t="s">
        <v>138</v>
      </c>
      <c r="J153" s="103"/>
      <c r="K153" s="110"/>
      <c r="L153" s="105"/>
      <c r="M153" s="123"/>
      <c r="N153" s="105"/>
      <c r="O153" s="123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</row>
    <row r="154" spans="1:27" ht="14.25" customHeight="1" x14ac:dyDescent="0.25">
      <c r="A154" s="140"/>
      <c r="B154" s="139" t="s">
        <v>314</v>
      </c>
      <c r="C154" s="163"/>
      <c r="D154" s="167" t="s">
        <v>304</v>
      </c>
      <c r="E154" s="102" t="s">
        <v>161</v>
      </c>
      <c r="F154" s="103"/>
      <c r="G154" s="102" t="s">
        <v>160</v>
      </c>
      <c r="H154" s="115" t="s">
        <v>315</v>
      </c>
      <c r="I154" s="81" t="s">
        <v>138</v>
      </c>
      <c r="J154" s="103"/>
      <c r="K154" s="110"/>
      <c r="L154" s="105"/>
      <c r="M154" s="123"/>
      <c r="N154" s="105"/>
      <c r="O154" s="123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</row>
    <row r="155" spans="1:27" ht="14.25" customHeight="1" x14ac:dyDescent="0.25">
      <c r="A155" s="137"/>
      <c r="B155" s="139" t="s">
        <v>316</v>
      </c>
      <c r="C155" s="163"/>
      <c r="D155" s="167" t="s">
        <v>304</v>
      </c>
      <c r="E155" s="102" t="s">
        <v>176</v>
      </c>
      <c r="F155" s="103"/>
      <c r="G155" s="102" t="s">
        <v>160</v>
      </c>
      <c r="H155" s="115"/>
      <c r="I155" s="153" t="s">
        <v>180</v>
      </c>
      <c r="J155" s="103"/>
      <c r="K155" s="110"/>
      <c r="L155" s="105"/>
      <c r="M155" s="123"/>
      <c r="N155" s="105"/>
      <c r="O155" s="123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</row>
    <row r="156" spans="1:27" ht="14.25" customHeight="1" x14ac:dyDescent="0.25">
      <c r="A156" s="137"/>
      <c r="B156" s="139" t="s">
        <v>317</v>
      </c>
      <c r="C156" s="163"/>
      <c r="D156" s="167" t="s">
        <v>304</v>
      </c>
      <c r="E156" s="102" t="s">
        <v>176</v>
      </c>
      <c r="F156" s="103"/>
      <c r="G156" s="102" t="s">
        <v>160</v>
      </c>
      <c r="H156" s="115"/>
      <c r="I156" s="81" t="s">
        <v>138</v>
      </c>
      <c r="J156" s="103"/>
      <c r="K156" s="110"/>
      <c r="L156" s="105"/>
      <c r="M156" s="123"/>
      <c r="N156" s="105"/>
      <c r="O156" s="123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</row>
    <row r="157" spans="1:27" ht="14.25" customHeight="1" x14ac:dyDescent="0.25">
      <c r="A157" s="137"/>
      <c r="B157" s="112" t="s">
        <v>318</v>
      </c>
      <c r="C157" s="108"/>
      <c r="D157" s="167" t="s">
        <v>304</v>
      </c>
      <c r="E157" s="102" t="s">
        <v>176</v>
      </c>
      <c r="F157" s="103"/>
      <c r="G157" s="102" t="s">
        <v>160</v>
      </c>
      <c r="H157" s="115"/>
      <c r="I157" s="81" t="s">
        <v>138</v>
      </c>
      <c r="J157" s="103"/>
      <c r="K157" s="110"/>
      <c r="L157" s="105"/>
      <c r="M157" s="123"/>
      <c r="N157" s="105"/>
      <c r="O157" s="123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</row>
    <row r="158" spans="1:27" ht="14.25" customHeight="1" x14ac:dyDescent="0.25">
      <c r="A158" s="137"/>
      <c r="B158" s="139" t="s">
        <v>319</v>
      </c>
      <c r="C158" s="108"/>
      <c r="D158" s="167" t="s">
        <v>304</v>
      </c>
      <c r="E158" s="102" t="s">
        <v>161</v>
      </c>
      <c r="F158" s="103"/>
      <c r="G158" s="152" t="s">
        <v>138</v>
      </c>
      <c r="H158" s="115"/>
      <c r="I158" s="81" t="s">
        <v>138</v>
      </c>
      <c r="J158" s="103"/>
      <c r="K158" s="110"/>
      <c r="L158" s="105"/>
      <c r="M158" s="123"/>
      <c r="N158" s="105"/>
      <c r="O158" s="123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</row>
    <row r="159" spans="1:27" ht="14.25" customHeight="1" x14ac:dyDescent="0.25">
      <c r="A159" s="137"/>
      <c r="B159" s="112" t="s">
        <v>320</v>
      </c>
      <c r="C159" s="108"/>
      <c r="D159" s="167" t="s">
        <v>304</v>
      </c>
      <c r="E159" s="102" t="s">
        <v>161</v>
      </c>
      <c r="F159" s="103"/>
      <c r="G159" s="152" t="s">
        <v>138</v>
      </c>
      <c r="H159" s="115" t="s">
        <v>321</v>
      </c>
      <c r="I159" s="81" t="s">
        <v>138</v>
      </c>
      <c r="J159" s="103"/>
      <c r="K159" s="110"/>
      <c r="L159" s="105"/>
      <c r="M159" s="123"/>
      <c r="N159" s="105"/>
      <c r="O159" s="123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</row>
    <row r="160" spans="1:27" ht="13.5" customHeight="1" x14ac:dyDescent="0.25">
      <c r="A160" s="137"/>
      <c r="B160" s="139" t="s">
        <v>322</v>
      </c>
      <c r="C160" s="163"/>
      <c r="D160" s="167" t="s">
        <v>304</v>
      </c>
      <c r="E160" s="102" t="s">
        <v>161</v>
      </c>
      <c r="F160" s="103"/>
      <c r="G160" s="102" t="s">
        <v>160</v>
      </c>
      <c r="H160" s="115"/>
      <c r="I160" s="81" t="s">
        <v>138</v>
      </c>
      <c r="J160" s="103"/>
      <c r="K160" s="110"/>
      <c r="L160" s="105"/>
      <c r="M160" s="123"/>
      <c r="N160" s="105"/>
      <c r="O160" s="123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</row>
    <row r="161" spans="1:27" ht="14.25" customHeight="1" x14ac:dyDescent="0.25">
      <c r="A161" s="137"/>
      <c r="B161" s="99" t="s">
        <v>323</v>
      </c>
      <c r="C161" s="100" t="s">
        <v>323</v>
      </c>
      <c r="D161" s="101" t="s">
        <v>324</v>
      </c>
      <c r="E161" s="102" t="s">
        <v>160</v>
      </c>
      <c r="F161" s="103"/>
      <c r="G161" s="102" t="s">
        <v>160</v>
      </c>
      <c r="H161" s="115"/>
      <c r="I161" s="109"/>
      <c r="J161" s="103"/>
      <c r="K161" s="110"/>
      <c r="L161" s="105"/>
      <c r="M161" s="123"/>
      <c r="N161" s="105"/>
      <c r="O161" s="123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</row>
    <row r="162" spans="1:27" ht="14.25" customHeight="1" x14ac:dyDescent="0.25">
      <c r="A162" s="137"/>
      <c r="B162" s="148" t="s">
        <v>325</v>
      </c>
      <c r="C162" s="149"/>
      <c r="D162" s="101" t="s">
        <v>324</v>
      </c>
      <c r="E162" s="102" t="s">
        <v>176</v>
      </c>
      <c r="F162" s="103"/>
      <c r="G162" s="79" t="s">
        <v>176</v>
      </c>
      <c r="H162" s="115"/>
      <c r="I162" s="81" t="s">
        <v>138</v>
      </c>
      <c r="J162" s="103"/>
      <c r="K162" s="110"/>
      <c r="L162" s="105"/>
      <c r="M162" s="123"/>
      <c r="N162" s="105"/>
      <c r="O162" s="123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</row>
    <row r="163" spans="1:27" ht="14.25" customHeight="1" x14ac:dyDescent="0.25">
      <c r="A163" s="137"/>
      <c r="B163" s="112" t="s">
        <v>326</v>
      </c>
      <c r="C163" s="108"/>
      <c r="D163" s="101" t="s">
        <v>324</v>
      </c>
      <c r="E163" s="102" t="s">
        <v>160</v>
      </c>
      <c r="F163" s="103"/>
      <c r="G163" s="152" t="s">
        <v>138</v>
      </c>
      <c r="H163" s="115"/>
      <c r="I163" s="153" t="s">
        <v>180</v>
      </c>
      <c r="J163" s="103"/>
      <c r="K163" s="110"/>
      <c r="L163" s="105"/>
      <c r="M163" s="123"/>
      <c r="N163" s="105"/>
      <c r="O163" s="123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</row>
    <row r="164" spans="1:27" ht="14.25" customHeight="1" x14ac:dyDescent="0.25">
      <c r="A164" s="137"/>
      <c r="B164" s="112" t="s">
        <v>327</v>
      </c>
      <c r="C164" s="108"/>
      <c r="D164" s="101" t="s">
        <v>324</v>
      </c>
      <c r="E164" s="102" t="s">
        <v>161</v>
      </c>
      <c r="F164" s="103"/>
      <c r="G164" s="152" t="s">
        <v>138</v>
      </c>
      <c r="H164" s="103" t="s">
        <v>328</v>
      </c>
      <c r="I164" s="81" t="s">
        <v>138</v>
      </c>
      <c r="J164" s="103"/>
      <c r="K164" s="110"/>
      <c r="L164" s="105"/>
      <c r="M164" s="123"/>
      <c r="N164" s="105"/>
      <c r="O164" s="123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</row>
    <row r="165" spans="1:27" ht="14.25" customHeight="1" x14ac:dyDescent="0.25">
      <c r="A165" s="137"/>
      <c r="B165" s="112" t="s">
        <v>329</v>
      </c>
      <c r="C165" s="108"/>
      <c r="D165" s="101" t="s">
        <v>324</v>
      </c>
      <c r="E165" s="102" t="s">
        <v>161</v>
      </c>
      <c r="F165" s="103"/>
      <c r="G165" s="152" t="s">
        <v>138</v>
      </c>
      <c r="H165" s="103" t="s">
        <v>330</v>
      </c>
      <c r="I165" s="81" t="s">
        <v>138</v>
      </c>
      <c r="J165" s="103" t="s">
        <v>331</v>
      </c>
      <c r="K165" s="110"/>
      <c r="L165" s="105"/>
      <c r="M165" s="123"/>
      <c r="N165" s="105"/>
      <c r="O165" s="123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</row>
    <row r="166" spans="1:27" ht="14.25" customHeight="1" x14ac:dyDescent="0.25">
      <c r="A166" s="137"/>
      <c r="B166" s="99" t="s">
        <v>332</v>
      </c>
      <c r="C166" s="100" t="s">
        <v>332</v>
      </c>
      <c r="D166" s="167" t="s">
        <v>333</v>
      </c>
      <c r="E166" s="118"/>
      <c r="F166" s="119"/>
      <c r="G166" s="152" t="s">
        <v>138</v>
      </c>
      <c r="H166" s="119"/>
      <c r="I166" s="109"/>
      <c r="J166" s="119"/>
      <c r="K166" s="110"/>
      <c r="L166" s="120"/>
      <c r="M166" s="123"/>
      <c r="N166" s="120"/>
      <c r="O166" s="123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</row>
    <row r="167" spans="1:27" ht="14.25" customHeight="1" x14ac:dyDescent="0.25">
      <c r="A167" s="137"/>
      <c r="B167" s="139" t="s">
        <v>334</v>
      </c>
      <c r="C167" s="108"/>
      <c r="D167" s="167" t="s">
        <v>333</v>
      </c>
      <c r="E167" s="102" t="s">
        <v>160</v>
      </c>
      <c r="F167" s="103"/>
      <c r="G167" s="152" t="s">
        <v>138</v>
      </c>
      <c r="H167" s="103"/>
      <c r="I167" s="109"/>
      <c r="J167" s="103"/>
      <c r="K167" s="110"/>
      <c r="L167" s="105"/>
      <c r="M167" s="123"/>
      <c r="N167" s="105"/>
      <c r="O167" s="123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</row>
    <row r="168" spans="1:27" ht="14.25" customHeight="1" x14ac:dyDescent="0.25">
      <c r="A168" s="137"/>
      <c r="B168" s="139" t="s">
        <v>335</v>
      </c>
      <c r="C168" s="108"/>
      <c r="D168" s="167" t="s">
        <v>333</v>
      </c>
      <c r="E168" s="118" t="s">
        <v>176</v>
      </c>
      <c r="F168" s="119"/>
      <c r="G168" s="152" t="s">
        <v>138</v>
      </c>
      <c r="H168" s="119"/>
      <c r="I168" s="81" t="s">
        <v>138</v>
      </c>
      <c r="J168" s="119"/>
      <c r="K168" s="110"/>
      <c r="L168" s="120"/>
      <c r="M168" s="123"/>
      <c r="N168" s="120"/>
      <c r="O168" s="123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</row>
    <row r="169" spans="1:27" ht="14.25" customHeight="1" x14ac:dyDescent="0.25">
      <c r="A169" s="137"/>
      <c r="B169" s="139" t="s">
        <v>336</v>
      </c>
      <c r="C169" s="163"/>
      <c r="D169" s="167" t="s">
        <v>333</v>
      </c>
      <c r="E169" s="118" t="s">
        <v>161</v>
      </c>
      <c r="F169" s="119"/>
      <c r="G169" s="152" t="s">
        <v>138</v>
      </c>
      <c r="H169" s="119"/>
      <c r="I169" s="109" t="s">
        <v>337</v>
      </c>
      <c r="J169" s="119"/>
      <c r="K169" s="110"/>
      <c r="L169" s="120"/>
      <c r="M169" s="123"/>
      <c r="N169" s="120"/>
      <c r="O169" s="123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</row>
    <row r="170" spans="1:27" ht="14.25" customHeight="1" x14ac:dyDescent="0.25">
      <c r="A170" s="137"/>
      <c r="B170" s="139" t="s">
        <v>338</v>
      </c>
      <c r="C170" s="108"/>
      <c r="D170" s="167" t="s">
        <v>333</v>
      </c>
      <c r="E170" s="118" t="s">
        <v>161</v>
      </c>
      <c r="F170" s="119"/>
      <c r="G170" s="152" t="s">
        <v>138</v>
      </c>
      <c r="H170" s="119"/>
      <c r="I170" s="109" t="s">
        <v>211</v>
      </c>
      <c r="J170" s="119"/>
      <c r="K170" s="110"/>
      <c r="L170" s="120"/>
      <c r="M170" s="123"/>
      <c r="N170" s="120"/>
      <c r="O170" s="123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</row>
    <row r="171" spans="1:27" ht="14.25" customHeight="1" x14ac:dyDescent="0.25">
      <c r="A171" s="137"/>
      <c r="B171" s="139" t="s">
        <v>339</v>
      </c>
      <c r="C171" s="108"/>
      <c r="D171" s="167" t="s">
        <v>333</v>
      </c>
      <c r="E171" s="118" t="s">
        <v>176</v>
      </c>
      <c r="F171" s="119"/>
      <c r="G171" s="152" t="s">
        <v>138</v>
      </c>
      <c r="H171" s="119"/>
      <c r="I171" s="81" t="s">
        <v>138</v>
      </c>
      <c r="J171" s="119"/>
      <c r="K171" s="110"/>
      <c r="L171" s="120"/>
      <c r="M171" s="123"/>
      <c r="N171" s="120"/>
      <c r="O171" s="123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</row>
    <row r="172" spans="1:27" ht="14.25" customHeight="1" x14ac:dyDescent="0.25">
      <c r="A172" s="137"/>
      <c r="B172" s="112" t="s">
        <v>340</v>
      </c>
      <c r="C172" s="108"/>
      <c r="D172" s="167" t="s">
        <v>333</v>
      </c>
      <c r="E172" s="118" t="s">
        <v>176</v>
      </c>
      <c r="F172" s="119"/>
      <c r="G172" s="152" t="s">
        <v>138</v>
      </c>
      <c r="H172" s="119"/>
      <c r="I172" s="81" t="s">
        <v>138</v>
      </c>
      <c r="J172" s="119"/>
      <c r="K172" s="110"/>
      <c r="L172" s="120"/>
      <c r="M172" s="123"/>
      <c r="N172" s="120"/>
      <c r="O172" s="123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</row>
    <row r="173" spans="1:27" ht="14.25" customHeight="1" x14ac:dyDescent="0.25">
      <c r="A173" s="137"/>
      <c r="B173" s="112" t="s">
        <v>341</v>
      </c>
      <c r="C173" s="108"/>
      <c r="D173" s="167" t="s">
        <v>333</v>
      </c>
      <c r="E173" s="118" t="s">
        <v>176</v>
      </c>
      <c r="F173" s="119"/>
      <c r="G173" s="152" t="s">
        <v>138</v>
      </c>
      <c r="H173" s="119"/>
      <c r="I173" s="109" t="s">
        <v>211</v>
      </c>
      <c r="J173" s="119"/>
      <c r="K173" s="110"/>
      <c r="L173" s="120"/>
      <c r="M173" s="123"/>
      <c r="N173" s="120"/>
      <c r="O173" s="123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</row>
    <row r="174" spans="1:27" ht="14.25" customHeight="1" x14ac:dyDescent="0.25">
      <c r="A174" s="98">
        <v>44757</v>
      </c>
      <c r="B174" s="112" t="s">
        <v>342</v>
      </c>
      <c r="C174" s="108"/>
      <c r="D174" s="167" t="s">
        <v>333</v>
      </c>
      <c r="E174" s="118" t="s">
        <v>176</v>
      </c>
      <c r="F174" s="119"/>
      <c r="G174" s="152" t="s">
        <v>138</v>
      </c>
      <c r="H174" s="119"/>
      <c r="I174" s="81" t="s">
        <v>138</v>
      </c>
      <c r="J174" s="119"/>
      <c r="K174" s="110"/>
      <c r="L174" s="120"/>
      <c r="M174" s="123"/>
      <c r="N174" s="120"/>
      <c r="O174" s="123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</row>
    <row r="175" spans="1:27" ht="14.25" customHeight="1" x14ac:dyDescent="0.25">
      <c r="A175" s="98">
        <v>44757</v>
      </c>
      <c r="B175" s="99" t="s">
        <v>343</v>
      </c>
      <c r="C175" s="100" t="s">
        <v>343</v>
      </c>
      <c r="D175" s="101" t="s">
        <v>344</v>
      </c>
      <c r="E175" s="102" t="s">
        <v>160</v>
      </c>
      <c r="F175" s="103"/>
      <c r="G175" s="152" t="s">
        <v>138</v>
      </c>
      <c r="H175" s="103"/>
      <c r="I175" s="109"/>
      <c r="J175" s="103"/>
      <c r="K175" s="110"/>
      <c r="L175" s="105"/>
      <c r="M175" s="123"/>
      <c r="N175" s="105"/>
      <c r="O175" s="123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</row>
    <row r="176" spans="1:27" ht="14.25" customHeight="1" x14ac:dyDescent="0.25">
      <c r="A176" s="140">
        <v>44742</v>
      </c>
      <c r="B176" s="148" t="s">
        <v>345</v>
      </c>
      <c r="C176" s="149"/>
      <c r="D176" s="101" t="s">
        <v>344</v>
      </c>
      <c r="E176" s="102" t="s">
        <v>160</v>
      </c>
      <c r="F176" s="103"/>
      <c r="G176" s="152" t="s">
        <v>138</v>
      </c>
      <c r="H176" s="103"/>
      <c r="I176" s="81" t="s">
        <v>138</v>
      </c>
      <c r="J176" s="103"/>
      <c r="K176" s="110"/>
      <c r="L176" s="105"/>
      <c r="M176" s="123"/>
      <c r="N176" s="105"/>
      <c r="O176" s="123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</row>
    <row r="177" spans="1:27" ht="14.25" customHeight="1" x14ac:dyDescent="0.25">
      <c r="A177" s="130"/>
      <c r="B177" s="107" t="s">
        <v>346</v>
      </c>
      <c r="C177" s="108"/>
      <c r="D177" s="101" t="s">
        <v>344</v>
      </c>
      <c r="E177" s="174" t="s">
        <v>176</v>
      </c>
      <c r="F177" s="175"/>
      <c r="G177" s="152" t="s">
        <v>138</v>
      </c>
      <c r="H177" s="175"/>
      <c r="I177" s="109"/>
      <c r="J177" s="175"/>
      <c r="K177" s="110"/>
      <c r="L177" s="176"/>
      <c r="M177" s="123"/>
      <c r="N177" s="176"/>
      <c r="O177" s="123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</row>
    <row r="178" spans="1:27" ht="14.25" customHeight="1" x14ac:dyDescent="0.25">
      <c r="A178" s="177"/>
      <c r="B178" s="107" t="s">
        <v>347</v>
      </c>
      <c r="C178" s="108"/>
      <c r="D178" s="101" t="s">
        <v>344</v>
      </c>
      <c r="E178" s="102" t="s">
        <v>160</v>
      </c>
      <c r="F178" s="103"/>
      <c r="G178" s="152" t="s">
        <v>138</v>
      </c>
      <c r="H178" s="103"/>
      <c r="I178" s="81" t="s">
        <v>138</v>
      </c>
      <c r="J178" s="103"/>
      <c r="K178" s="110"/>
      <c r="L178" s="105"/>
      <c r="M178" s="123"/>
      <c r="N178" s="105"/>
      <c r="O178" s="123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</row>
    <row r="179" spans="1:27" ht="14.25" customHeight="1" x14ac:dyDescent="0.25">
      <c r="A179" s="177"/>
      <c r="B179" s="107" t="s">
        <v>348</v>
      </c>
      <c r="C179" s="108"/>
      <c r="D179" s="101" t="s">
        <v>344</v>
      </c>
      <c r="E179" s="102" t="s">
        <v>160</v>
      </c>
      <c r="F179" s="103"/>
      <c r="G179" s="152" t="s">
        <v>138</v>
      </c>
      <c r="H179" s="103"/>
      <c r="I179" s="81" t="s">
        <v>138</v>
      </c>
      <c r="J179" s="103"/>
      <c r="K179" s="110"/>
      <c r="L179" s="105"/>
      <c r="M179" s="123"/>
      <c r="N179" s="105"/>
      <c r="O179" s="123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</row>
    <row r="180" spans="1:27" ht="14.25" customHeight="1" x14ac:dyDescent="0.25">
      <c r="A180" s="177"/>
      <c r="B180" s="107" t="s">
        <v>349</v>
      </c>
      <c r="C180" s="108"/>
      <c r="D180" s="101" t="s">
        <v>344</v>
      </c>
      <c r="E180" s="102" t="s">
        <v>160</v>
      </c>
      <c r="F180" s="103"/>
      <c r="G180" s="152" t="s">
        <v>138</v>
      </c>
      <c r="H180" s="103"/>
      <c r="I180" s="81" t="s">
        <v>138</v>
      </c>
      <c r="J180" s="103"/>
      <c r="K180" s="110"/>
      <c r="L180" s="105"/>
      <c r="M180" s="123"/>
      <c r="N180" s="105"/>
      <c r="O180" s="123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</row>
    <row r="181" spans="1:27" ht="14.25" customHeight="1" x14ac:dyDescent="0.25">
      <c r="A181" s="177"/>
      <c r="B181" s="107" t="s">
        <v>350</v>
      </c>
      <c r="C181" s="108"/>
      <c r="D181" s="101" t="s">
        <v>344</v>
      </c>
      <c r="E181" s="174" t="s">
        <v>176</v>
      </c>
      <c r="F181" s="175"/>
      <c r="G181" s="152" t="s">
        <v>138</v>
      </c>
      <c r="H181" s="175"/>
      <c r="I181" s="81" t="s">
        <v>138</v>
      </c>
      <c r="J181" s="175"/>
      <c r="K181" s="110"/>
      <c r="L181" s="176"/>
      <c r="M181" s="123"/>
      <c r="N181" s="176"/>
      <c r="O181" s="123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</row>
    <row r="182" spans="1:27" ht="14.25" customHeight="1" x14ac:dyDescent="0.25">
      <c r="A182" s="131"/>
      <c r="B182" s="107" t="s">
        <v>351</v>
      </c>
      <c r="C182" s="108"/>
      <c r="D182" s="101" t="s">
        <v>344</v>
      </c>
      <c r="E182" s="145" t="s">
        <v>176</v>
      </c>
      <c r="F182" s="103"/>
      <c r="G182" s="152" t="s">
        <v>138</v>
      </c>
      <c r="H182" s="103"/>
      <c r="I182" s="81" t="s">
        <v>138</v>
      </c>
      <c r="J182" s="103"/>
      <c r="K182" s="110"/>
      <c r="L182" s="105"/>
      <c r="M182" s="123"/>
      <c r="N182" s="105"/>
      <c r="O182" s="123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</row>
    <row r="183" spans="1:27" ht="14.25" customHeight="1" x14ac:dyDescent="0.25">
      <c r="A183" s="98">
        <v>44757</v>
      </c>
      <c r="B183" s="107" t="s">
        <v>352</v>
      </c>
      <c r="C183" s="108"/>
      <c r="D183" s="101" t="s">
        <v>344</v>
      </c>
      <c r="E183" s="102" t="s">
        <v>160</v>
      </c>
      <c r="F183" s="103"/>
      <c r="G183" s="152" t="s">
        <v>138</v>
      </c>
      <c r="H183" s="103"/>
      <c r="I183" s="81" t="s">
        <v>138</v>
      </c>
      <c r="J183" s="103"/>
      <c r="K183" s="110"/>
      <c r="L183" s="105"/>
      <c r="M183" s="106"/>
      <c r="N183" s="105"/>
      <c r="O183" s="106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</row>
    <row r="184" spans="1:27" ht="14.25" customHeight="1" x14ac:dyDescent="0.25">
      <c r="A184" s="98">
        <v>44757</v>
      </c>
      <c r="B184" s="107" t="s">
        <v>353</v>
      </c>
      <c r="C184" s="108"/>
      <c r="D184" s="101" t="s">
        <v>344</v>
      </c>
      <c r="E184" s="102" t="s">
        <v>160</v>
      </c>
      <c r="F184" s="103"/>
      <c r="G184" s="152" t="s">
        <v>138</v>
      </c>
      <c r="H184" s="103"/>
      <c r="I184" s="153" t="s">
        <v>180</v>
      </c>
      <c r="J184" s="103"/>
      <c r="K184" s="110"/>
      <c r="L184" s="105"/>
      <c r="M184" s="106"/>
      <c r="N184" s="105"/>
      <c r="O184" s="106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</row>
    <row r="185" spans="1:27" ht="14.25" customHeight="1" x14ac:dyDescent="0.25">
      <c r="A185" s="98">
        <v>44757</v>
      </c>
      <c r="B185" s="107" t="s">
        <v>354</v>
      </c>
      <c r="C185" s="113"/>
      <c r="D185" s="101" t="s">
        <v>344</v>
      </c>
      <c r="E185" s="102" t="s">
        <v>160</v>
      </c>
      <c r="F185" s="103"/>
      <c r="G185" s="152" t="s">
        <v>138</v>
      </c>
      <c r="H185" s="103"/>
      <c r="I185" s="81" t="s">
        <v>138</v>
      </c>
      <c r="J185" s="103"/>
      <c r="K185" s="110"/>
      <c r="L185" s="105"/>
      <c r="M185" s="123"/>
      <c r="N185" s="105"/>
      <c r="O185" s="123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</row>
    <row r="186" spans="1:27" ht="13.5" customHeight="1" x14ac:dyDescent="0.25">
      <c r="A186" s="137"/>
      <c r="B186" s="165" t="s">
        <v>355</v>
      </c>
      <c r="C186" s="163"/>
      <c r="D186" s="167" t="s">
        <v>356</v>
      </c>
      <c r="E186" s="174" t="s">
        <v>176</v>
      </c>
      <c r="F186" s="175"/>
      <c r="G186" s="152" t="s">
        <v>138</v>
      </c>
      <c r="H186" s="175"/>
      <c r="I186" s="109"/>
      <c r="J186" s="175"/>
      <c r="K186" s="110"/>
      <c r="L186" s="176"/>
      <c r="M186" s="123"/>
      <c r="N186" s="176"/>
      <c r="O186" s="123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</row>
    <row r="187" spans="1:27" ht="13.5" customHeight="1" x14ac:dyDescent="0.25">
      <c r="A187" s="137"/>
      <c r="B187" s="168" t="s">
        <v>357</v>
      </c>
      <c r="C187" s="163"/>
      <c r="D187" s="167" t="s">
        <v>358</v>
      </c>
      <c r="E187" s="178" t="s">
        <v>176</v>
      </c>
      <c r="F187" s="103" t="s">
        <v>359</v>
      </c>
      <c r="G187" s="152" t="s">
        <v>138</v>
      </c>
      <c r="H187" s="115" t="s">
        <v>360</v>
      </c>
      <c r="I187" s="153" t="s">
        <v>180</v>
      </c>
      <c r="J187" s="103"/>
      <c r="K187" s="110"/>
      <c r="L187" s="105"/>
      <c r="M187" s="123"/>
      <c r="N187" s="105"/>
      <c r="O187" s="123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</row>
    <row r="188" spans="1:27" ht="14.25" customHeight="1" x14ac:dyDescent="0.25">
      <c r="A188" s="137"/>
      <c r="B188" s="168" t="s">
        <v>361</v>
      </c>
      <c r="C188" s="169"/>
      <c r="D188" s="167" t="s">
        <v>356</v>
      </c>
      <c r="E188" s="178" t="s">
        <v>176</v>
      </c>
      <c r="F188" s="179"/>
      <c r="G188" s="152" t="s">
        <v>138</v>
      </c>
      <c r="H188" s="103"/>
      <c r="I188" s="81" t="s">
        <v>138</v>
      </c>
      <c r="J188" s="103"/>
      <c r="K188" s="110"/>
      <c r="L188" s="105"/>
      <c r="M188" s="123"/>
      <c r="N188" s="105"/>
      <c r="O188" s="123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</row>
    <row r="189" spans="1:27" ht="14.25" customHeight="1" x14ac:dyDescent="0.25">
      <c r="A189" s="137"/>
      <c r="B189" s="112" t="s">
        <v>362</v>
      </c>
      <c r="C189" s="163"/>
      <c r="D189" s="167" t="s">
        <v>304</v>
      </c>
      <c r="E189" s="174" t="s">
        <v>176</v>
      </c>
      <c r="F189" s="175"/>
      <c r="G189" s="152" t="s">
        <v>138</v>
      </c>
      <c r="H189" s="175"/>
      <c r="I189" s="81" t="s">
        <v>138</v>
      </c>
      <c r="J189" s="175"/>
      <c r="K189" s="110"/>
      <c r="L189" s="176"/>
      <c r="M189" s="123"/>
      <c r="N189" s="176"/>
      <c r="O189" s="123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</row>
    <row r="190" spans="1:27" ht="21.75" customHeight="1" x14ac:dyDescent="0.25">
      <c r="A190" s="98">
        <v>44757</v>
      </c>
      <c r="B190" s="99" t="s">
        <v>363</v>
      </c>
      <c r="C190" s="100" t="s">
        <v>363</v>
      </c>
      <c r="D190" s="76" t="s">
        <v>364</v>
      </c>
      <c r="G190" s="79"/>
      <c r="I190" s="81" t="s">
        <v>138</v>
      </c>
      <c r="K190" s="110"/>
      <c r="M190" s="123"/>
      <c r="O190" s="123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</row>
    <row r="191" spans="1:27" ht="14.25" customHeight="1" x14ac:dyDescent="0.25">
      <c r="A191" s="98">
        <v>44757</v>
      </c>
      <c r="B191" s="107" t="s">
        <v>365</v>
      </c>
      <c r="C191" s="108"/>
      <c r="D191" s="76" t="s">
        <v>364</v>
      </c>
      <c r="E191" s="77" t="s">
        <v>366</v>
      </c>
      <c r="F191" s="78"/>
      <c r="G191" s="152" t="s">
        <v>138</v>
      </c>
      <c r="H191" s="78"/>
      <c r="I191" s="81" t="s">
        <v>138</v>
      </c>
      <c r="J191" s="78"/>
      <c r="K191" s="110"/>
      <c r="L191" s="126"/>
      <c r="M191" s="106"/>
      <c r="N191" s="126"/>
      <c r="O191" s="106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</row>
    <row r="192" spans="1:27" s="158" customFormat="1" ht="14.25" customHeight="1" x14ac:dyDescent="0.25">
      <c r="A192" s="147"/>
      <c r="B192" s="183" t="s">
        <v>367</v>
      </c>
      <c r="C192" s="184"/>
      <c r="D192" s="76" t="s">
        <v>364</v>
      </c>
      <c r="E192" s="174" t="s">
        <v>176</v>
      </c>
      <c r="F192" s="175"/>
      <c r="G192" s="152" t="s">
        <v>138</v>
      </c>
      <c r="H192" s="175" t="s">
        <v>368</v>
      </c>
      <c r="I192" s="153" t="s">
        <v>180</v>
      </c>
      <c r="J192" s="175"/>
      <c r="K192" s="154"/>
      <c r="L192" s="176"/>
      <c r="M192" s="185"/>
      <c r="N192" s="176"/>
      <c r="O192" s="185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</row>
    <row r="193" spans="1:27" ht="14.25" customHeight="1" x14ac:dyDescent="0.25">
      <c r="A193" s="98"/>
      <c r="B193" s="107" t="s">
        <v>369</v>
      </c>
      <c r="C193" s="108">
        <v>1</v>
      </c>
      <c r="D193" s="76" t="s">
        <v>364</v>
      </c>
      <c r="E193" s="174" t="s">
        <v>176</v>
      </c>
      <c r="F193" s="175"/>
      <c r="G193" s="152" t="s">
        <v>138</v>
      </c>
      <c r="H193" s="175"/>
      <c r="I193" s="153" t="s">
        <v>180</v>
      </c>
      <c r="J193" s="175"/>
      <c r="K193" s="110"/>
      <c r="L193" s="176"/>
      <c r="M193" s="106"/>
      <c r="N193" s="176"/>
      <c r="O193" s="106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</row>
    <row r="194" spans="1:27" ht="14.25" customHeight="1" x14ac:dyDescent="0.25">
      <c r="A194" s="98"/>
      <c r="B194" s="107" t="s">
        <v>370</v>
      </c>
      <c r="C194" s="108"/>
      <c r="D194" s="76" t="s">
        <v>364</v>
      </c>
      <c r="E194" s="174" t="s">
        <v>176</v>
      </c>
      <c r="F194" s="175"/>
      <c r="G194" s="152" t="s">
        <v>138</v>
      </c>
      <c r="H194" s="175"/>
      <c r="I194" s="109" t="s">
        <v>211</v>
      </c>
      <c r="J194" s="175"/>
      <c r="K194" s="110"/>
      <c r="L194" s="176"/>
      <c r="M194" s="106"/>
      <c r="N194" s="176"/>
      <c r="O194" s="106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</row>
    <row r="195" spans="1:27" ht="14.25" customHeight="1" x14ac:dyDescent="0.25">
      <c r="A195" s="98"/>
      <c r="B195" s="107" t="s">
        <v>371</v>
      </c>
      <c r="C195" s="113"/>
      <c r="D195" s="76" t="s">
        <v>364</v>
      </c>
      <c r="E195" s="174" t="s">
        <v>176</v>
      </c>
      <c r="F195" s="175"/>
      <c r="G195" s="152" t="s">
        <v>138</v>
      </c>
      <c r="H195" s="175"/>
      <c r="I195" s="109" t="s">
        <v>211</v>
      </c>
      <c r="J195" s="175"/>
      <c r="K195" s="110"/>
      <c r="L195" s="176"/>
      <c r="M195" s="123"/>
      <c r="N195" s="176"/>
      <c r="O195" s="123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</row>
    <row r="196" spans="1:27" ht="14.25" customHeight="1" x14ac:dyDescent="0.25">
      <c r="A196" s="98"/>
      <c r="B196" s="107" t="s">
        <v>372</v>
      </c>
      <c r="C196" s="113"/>
      <c r="D196" s="76" t="s">
        <v>364</v>
      </c>
      <c r="E196" s="174" t="s">
        <v>176</v>
      </c>
      <c r="F196" s="175"/>
      <c r="G196" s="152" t="s">
        <v>138</v>
      </c>
      <c r="H196" s="175"/>
      <c r="I196" s="81" t="s">
        <v>138</v>
      </c>
      <c r="J196" s="175"/>
      <c r="K196" s="110"/>
      <c r="L196" s="176"/>
      <c r="M196" s="123"/>
      <c r="N196" s="176"/>
      <c r="O196" s="123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</row>
    <row r="197" spans="1:27" ht="14.25" customHeight="1" x14ac:dyDescent="0.25">
      <c r="A197" s="130">
        <v>44757</v>
      </c>
      <c r="B197" s="107" t="s">
        <v>373</v>
      </c>
      <c r="C197" s="113"/>
      <c r="D197" s="76" t="s">
        <v>364</v>
      </c>
      <c r="E197" s="174" t="s">
        <v>176</v>
      </c>
      <c r="F197" s="175"/>
      <c r="G197" s="152" t="s">
        <v>138</v>
      </c>
      <c r="H197" s="175"/>
      <c r="I197" s="81" t="s">
        <v>138</v>
      </c>
      <c r="J197" s="175"/>
      <c r="K197" s="110"/>
      <c r="L197" s="176"/>
      <c r="M197" s="123"/>
      <c r="N197" s="176"/>
      <c r="O197" s="123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</row>
    <row r="198" spans="1:27" ht="14.25" customHeight="1" x14ac:dyDescent="0.25">
      <c r="A198" s="131"/>
      <c r="B198" s="99" t="s">
        <v>374</v>
      </c>
      <c r="C198" s="100" t="s">
        <v>374</v>
      </c>
      <c r="D198" s="76" t="s">
        <v>375</v>
      </c>
      <c r="E198" s="77"/>
      <c r="F198" s="78"/>
      <c r="G198" s="79"/>
      <c r="H198" s="78"/>
      <c r="I198" s="81" t="s">
        <v>138</v>
      </c>
      <c r="J198" s="78"/>
      <c r="K198" s="110"/>
      <c r="L198" s="126"/>
      <c r="M198" s="123"/>
      <c r="N198" s="126"/>
      <c r="O198" s="123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</row>
    <row r="199" spans="1:27" ht="14.25" customHeight="1" x14ac:dyDescent="0.25">
      <c r="A199" s="137"/>
      <c r="B199" s="148" t="s">
        <v>376</v>
      </c>
      <c r="C199" s="149"/>
      <c r="D199" s="76" t="s">
        <v>275</v>
      </c>
      <c r="E199" s="174" t="s">
        <v>176</v>
      </c>
      <c r="F199" s="175"/>
      <c r="G199" s="102" t="s">
        <v>160</v>
      </c>
      <c r="H199" s="175"/>
      <c r="I199" s="153" t="s">
        <v>180</v>
      </c>
      <c r="J199" s="175"/>
      <c r="K199" s="110"/>
      <c r="L199" s="176"/>
      <c r="M199" s="123"/>
      <c r="N199" s="176"/>
      <c r="O199" s="123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</row>
    <row r="200" spans="1:27" ht="14.25" customHeight="1" x14ac:dyDescent="0.25">
      <c r="A200" s="137"/>
      <c r="B200" s="148" t="s">
        <v>377</v>
      </c>
      <c r="C200" s="149"/>
      <c r="D200" s="76"/>
      <c r="E200" s="174" t="s">
        <v>176</v>
      </c>
      <c r="F200" s="175"/>
      <c r="G200" s="102" t="s">
        <v>160</v>
      </c>
      <c r="H200" s="175"/>
      <c r="I200" s="153" t="s">
        <v>180</v>
      </c>
      <c r="J200" s="175"/>
      <c r="K200" s="110"/>
      <c r="L200" s="176"/>
      <c r="M200" s="123"/>
      <c r="N200" s="176"/>
      <c r="O200" s="123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</row>
    <row r="201" spans="1:27" ht="14.25" customHeight="1" x14ac:dyDescent="0.25">
      <c r="A201" s="130"/>
      <c r="B201" s="107" t="s">
        <v>378</v>
      </c>
      <c r="C201" s="113"/>
      <c r="D201" s="76" t="s">
        <v>375</v>
      </c>
      <c r="E201" s="174" t="s">
        <v>176</v>
      </c>
      <c r="F201" s="175"/>
      <c r="G201" s="102" t="s">
        <v>160</v>
      </c>
      <c r="H201" s="175"/>
      <c r="I201" s="153" t="s">
        <v>180</v>
      </c>
      <c r="J201" s="175"/>
      <c r="K201" s="110"/>
      <c r="L201" s="176"/>
      <c r="M201" s="123"/>
      <c r="N201" s="176"/>
      <c r="O201" s="123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</row>
    <row r="202" spans="1:27" ht="14.25" customHeight="1" x14ac:dyDescent="0.25">
      <c r="A202" s="164"/>
      <c r="B202" s="107" t="s">
        <v>379</v>
      </c>
      <c r="C202" s="113"/>
      <c r="D202" s="76" t="s">
        <v>375</v>
      </c>
      <c r="E202" s="102" t="s">
        <v>160</v>
      </c>
      <c r="F202" s="103"/>
      <c r="G202" s="102" t="s">
        <v>160</v>
      </c>
      <c r="H202" s="103"/>
      <c r="I202" s="153" t="s">
        <v>180</v>
      </c>
      <c r="J202" s="103"/>
      <c r="K202" s="110"/>
      <c r="L202" s="105"/>
      <c r="M202" s="123"/>
      <c r="N202" s="105"/>
      <c r="O202" s="123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</row>
    <row r="203" spans="1:27" ht="14.25" customHeight="1" x14ac:dyDescent="0.25">
      <c r="A203" s="177"/>
      <c r="B203" s="112" t="s">
        <v>380</v>
      </c>
      <c r="C203" s="113"/>
      <c r="D203" s="76" t="s">
        <v>375</v>
      </c>
      <c r="E203" s="174" t="s">
        <v>176</v>
      </c>
      <c r="F203" s="175"/>
      <c r="G203" s="102" t="s">
        <v>160</v>
      </c>
      <c r="H203" s="175"/>
      <c r="I203" s="153" t="s">
        <v>180</v>
      </c>
      <c r="J203" s="175"/>
      <c r="K203" s="110"/>
      <c r="L203" s="176"/>
      <c r="M203" s="123"/>
      <c r="N203" s="176"/>
      <c r="O203" s="123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</row>
    <row r="204" spans="1:27" ht="14.25" customHeight="1" x14ac:dyDescent="0.25">
      <c r="A204" s="177"/>
      <c r="B204" s="112" t="s">
        <v>381</v>
      </c>
      <c r="C204" s="113"/>
      <c r="D204" s="76" t="s">
        <v>375</v>
      </c>
      <c r="E204" s="174" t="s">
        <v>176</v>
      </c>
      <c r="F204" s="175"/>
      <c r="G204" s="102" t="s">
        <v>160</v>
      </c>
      <c r="H204" s="175"/>
      <c r="I204" s="153" t="s">
        <v>180</v>
      </c>
      <c r="J204" s="175" t="s">
        <v>382</v>
      </c>
      <c r="K204" s="110"/>
      <c r="L204" s="176"/>
      <c r="M204" s="123"/>
      <c r="N204" s="176"/>
      <c r="O204" s="123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</row>
    <row r="205" spans="1:27" ht="14.25" customHeight="1" x14ac:dyDescent="0.25">
      <c r="A205" s="131"/>
      <c r="B205" s="99" t="s">
        <v>383</v>
      </c>
      <c r="C205" s="100" t="s">
        <v>383</v>
      </c>
      <c r="D205" s="76" t="s">
        <v>384</v>
      </c>
      <c r="E205" s="77"/>
      <c r="F205" s="78"/>
      <c r="G205" s="102" t="s">
        <v>160</v>
      </c>
      <c r="H205" s="78"/>
      <c r="I205" s="109"/>
      <c r="J205" s="78"/>
      <c r="K205" s="110"/>
      <c r="L205" s="126"/>
      <c r="M205" s="123"/>
      <c r="N205" s="126"/>
      <c r="O205" s="123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</row>
    <row r="206" spans="1:27" ht="14.25" customHeight="1" x14ac:dyDescent="0.25">
      <c r="A206" s="140">
        <v>44757</v>
      </c>
      <c r="B206" s="112" t="s">
        <v>385</v>
      </c>
      <c r="C206" s="108"/>
      <c r="D206" s="76" t="s">
        <v>384</v>
      </c>
      <c r="E206" s="102" t="s">
        <v>160</v>
      </c>
      <c r="F206" s="103"/>
      <c r="G206" s="102" t="s">
        <v>160</v>
      </c>
      <c r="H206" s="103"/>
      <c r="I206" s="153" t="s">
        <v>180</v>
      </c>
      <c r="J206" s="103"/>
      <c r="K206" s="110"/>
      <c r="L206" s="105"/>
      <c r="M206" s="123"/>
      <c r="N206" s="105"/>
      <c r="O206" s="123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</row>
    <row r="207" spans="1:27" ht="14.25" customHeight="1" x14ac:dyDescent="0.25">
      <c r="A207" s="137"/>
      <c r="B207" s="139" t="s">
        <v>386</v>
      </c>
      <c r="C207" s="108"/>
      <c r="D207" s="76" t="s">
        <v>384</v>
      </c>
      <c r="E207" s="102" t="s">
        <v>160</v>
      </c>
      <c r="F207" s="103"/>
      <c r="G207" s="102" t="s">
        <v>160</v>
      </c>
      <c r="H207" s="103" t="s">
        <v>387</v>
      </c>
      <c r="I207" s="153" t="s">
        <v>180</v>
      </c>
      <c r="J207" s="103"/>
      <c r="K207" s="110"/>
      <c r="L207" s="105"/>
      <c r="M207" s="123"/>
      <c r="N207" s="105"/>
      <c r="O207" s="123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</row>
    <row r="208" spans="1:27" ht="14.25" customHeight="1" x14ac:dyDescent="0.25">
      <c r="A208" s="137"/>
      <c r="B208" s="187" t="s">
        <v>388</v>
      </c>
      <c r="C208" s="188" t="s">
        <v>388</v>
      </c>
      <c r="D208" s="101" t="s">
        <v>389</v>
      </c>
      <c r="E208" s="77"/>
      <c r="F208" s="78"/>
      <c r="G208" s="102" t="s">
        <v>160</v>
      </c>
      <c r="H208" s="78"/>
      <c r="I208" s="153" t="s">
        <v>180</v>
      </c>
      <c r="J208" s="78"/>
      <c r="K208" s="110"/>
      <c r="L208" s="126"/>
      <c r="M208" s="123"/>
      <c r="N208" s="126"/>
      <c r="O208" s="123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</row>
    <row r="209" spans="1:27" ht="14.25" customHeight="1" x14ac:dyDescent="0.25">
      <c r="A209" s="138"/>
      <c r="B209" s="125"/>
      <c r="C209" s="108"/>
      <c r="D209" s="101"/>
      <c r="E209" s="77"/>
      <c r="F209" s="78"/>
      <c r="G209" s="79"/>
      <c r="H209" s="78"/>
      <c r="I209" s="109"/>
      <c r="J209" s="78"/>
      <c r="K209" s="110"/>
      <c r="L209" s="126"/>
      <c r="M209" s="123"/>
      <c r="N209" s="126"/>
      <c r="O209" s="123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</row>
    <row r="210" spans="1:27" ht="14.25" customHeight="1" x14ac:dyDescent="0.25">
      <c r="A210" s="130"/>
      <c r="B210" s="125"/>
      <c r="C210" s="108"/>
      <c r="D210" s="101"/>
      <c r="E210" s="77"/>
      <c r="F210" s="78"/>
      <c r="G210" s="79"/>
      <c r="H210" s="78"/>
      <c r="I210" s="109"/>
      <c r="J210" s="78"/>
      <c r="K210" s="110"/>
      <c r="L210" s="126"/>
      <c r="M210" s="123"/>
      <c r="N210" s="126"/>
      <c r="O210" s="123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</row>
    <row r="211" spans="1:27" ht="14.25" customHeight="1" x14ac:dyDescent="0.25">
      <c r="A211" s="177"/>
      <c r="B211" s="125"/>
      <c r="C211" s="108"/>
      <c r="D211" s="101"/>
      <c r="E211" s="77"/>
      <c r="F211" s="78"/>
      <c r="G211" s="79"/>
      <c r="H211" s="78"/>
      <c r="I211" s="109"/>
      <c r="J211" s="78"/>
      <c r="K211" s="110"/>
      <c r="L211" s="126"/>
      <c r="M211" s="123"/>
      <c r="N211" s="126"/>
      <c r="O211" s="123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</row>
    <row r="212" spans="1:27" ht="14.25" customHeight="1" x14ac:dyDescent="0.25">
      <c r="A212" s="177"/>
      <c r="B212" s="125"/>
      <c r="C212" s="108"/>
      <c r="D212" s="101"/>
      <c r="E212" s="77"/>
      <c r="F212" s="78"/>
      <c r="G212" s="79"/>
      <c r="H212" s="78"/>
      <c r="I212" s="109"/>
      <c r="J212" s="78"/>
      <c r="K212" s="110"/>
      <c r="L212" s="126"/>
      <c r="M212" s="123"/>
      <c r="N212" s="126"/>
      <c r="O212" s="123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</row>
    <row r="213" spans="1:27" ht="14.25" customHeight="1" x14ac:dyDescent="0.25">
      <c r="A213" s="177"/>
      <c r="B213" s="125"/>
      <c r="C213" s="108"/>
      <c r="D213" s="101"/>
      <c r="E213" s="77"/>
      <c r="F213" s="78"/>
      <c r="G213" s="79"/>
      <c r="H213" s="78"/>
      <c r="I213" s="109"/>
      <c r="J213" s="78"/>
      <c r="K213" s="110"/>
      <c r="L213" s="126"/>
      <c r="M213" s="123"/>
      <c r="N213" s="126"/>
      <c r="O213" s="123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</row>
    <row r="214" spans="1:27" ht="14.25" customHeight="1" x14ac:dyDescent="0.25">
      <c r="A214" s="177"/>
      <c r="B214" s="125"/>
      <c r="C214" s="108"/>
      <c r="D214" s="101"/>
      <c r="E214" s="77"/>
      <c r="F214" s="78"/>
      <c r="G214" s="79"/>
      <c r="H214" s="78"/>
      <c r="I214" s="109"/>
      <c r="J214" s="78"/>
      <c r="K214" s="110"/>
      <c r="L214" s="126"/>
      <c r="M214" s="123"/>
      <c r="N214" s="126"/>
      <c r="O214" s="123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</row>
    <row r="215" spans="1:27" ht="14.25" customHeight="1" x14ac:dyDescent="0.25">
      <c r="A215" s="131"/>
      <c r="B215" s="125"/>
      <c r="C215" s="108"/>
      <c r="D215" s="101"/>
      <c r="E215" s="77"/>
      <c r="F215" s="78"/>
      <c r="G215" s="79"/>
      <c r="H215" s="78"/>
      <c r="I215" s="109"/>
      <c r="J215" s="78"/>
      <c r="K215" s="110"/>
      <c r="L215" s="126"/>
      <c r="M215" s="123"/>
      <c r="N215" s="126"/>
      <c r="O215" s="123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</row>
    <row r="216" spans="1:27" ht="14.25" customHeight="1" x14ac:dyDescent="0.25">
      <c r="A216" s="130"/>
      <c r="B216" s="187" t="s">
        <v>390</v>
      </c>
      <c r="C216" s="108"/>
      <c r="D216" s="101" t="s">
        <v>391</v>
      </c>
      <c r="E216" s="102" t="s">
        <v>160</v>
      </c>
      <c r="F216" s="103"/>
      <c r="G216" s="102" t="s">
        <v>160</v>
      </c>
      <c r="H216" s="103" t="s">
        <v>387</v>
      </c>
      <c r="I216" s="153" t="s">
        <v>180</v>
      </c>
      <c r="J216" s="103"/>
      <c r="K216" s="110"/>
      <c r="L216" s="105"/>
      <c r="M216" s="123"/>
      <c r="N216" s="105"/>
      <c r="O216" s="123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</row>
    <row r="217" spans="1:27" ht="14.25" customHeight="1" x14ac:dyDescent="0.25">
      <c r="A217" s="131"/>
      <c r="B217" s="125"/>
      <c r="C217" s="108"/>
      <c r="D217" s="101"/>
      <c r="E217" s="77"/>
      <c r="F217" s="78"/>
      <c r="G217" s="79"/>
      <c r="H217" s="78"/>
      <c r="I217" s="109"/>
      <c r="J217" s="78"/>
      <c r="K217" s="110"/>
      <c r="L217" s="126"/>
      <c r="M217" s="123"/>
      <c r="N217" s="126"/>
      <c r="O217" s="123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</row>
    <row r="218" spans="1:27" ht="14.25" customHeight="1" x14ac:dyDescent="0.25">
      <c r="A218" s="130"/>
      <c r="B218" s="125"/>
      <c r="C218" s="108"/>
      <c r="D218" s="101"/>
      <c r="E218" s="77"/>
      <c r="F218" s="78"/>
      <c r="G218" s="79"/>
      <c r="H218" s="78"/>
      <c r="I218" s="109"/>
      <c r="J218" s="78"/>
      <c r="K218" s="110"/>
      <c r="L218" s="126"/>
      <c r="M218" s="123"/>
      <c r="N218" s="126"/>
      <c r="O218" s="123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</row>
    <row r="219" spans="1:27" ht="14.25" customHeight="1" x14ac:dyDescent="0.25">
      <c r="A219" s="177"/>
      <c r="B219" s="125"/>
      <c r="C219" s="108"/>
      <c r="D219" s="101"/>
      <c r="E219" s="77"/>
      <c r="F219" s="78"/>
      <c r="G219" s="79"/>
      <c r="H219" s="78"/>
      <c r="I219" s="109"/>
      <c r="J219" s="78"/>
      <c r="K219" s="110"/>
      <c r="L219" s="126"/>
      <c r="M219" s="123"/>
      <c r="N219" s="126"/>
      <c r="O219" s="123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</row>
    <row r="220" spans="1:27" ht="14.25" customHeight="1" x14ac:dyDescent="0.25">
      <c r="A220" s="177"/>
      <c r="B220" s="125"/>
      <c r="C220" s="108"/>
      <c r="D220" s="101"/>
      <c r="E220" s="77"/>
      <c r="F220" s="78"/>
      <c r="G220" s="79"/>
      <c r="H220" s="78"/>
      <c r="I220" s="109"/>
      <c r="J220" s="78"/>
      <c r="K220" s="110"/>
      <c r="L220" s="126"/>
      <c r="M220" s="123"/>
      <c r="N220" s="126"/>
      <c r="O220" s="123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</row>
    <row r="221" spans="1:27" ht="14.25" customHeight="1" x14ac:dyDescent="0.25">
      <c r="A221" s="177"/>
      <c r="B221" s="125"/>
      <c r="C221" s="108"/>
      <c r="D221" s="101"/>
      <c r="E221" s="77"/>
      <c r="F221" s="78"/>
      <c r="G221" s="79"/>
      <c r="H221" s="78"/>
      <c r="I221" s="109"/>
      <c r="J221" s="78"/>
      <c r="K221" s="110"/>
      <c r="L221" s="126"/>
      <c r="M221" s="123"/>
      <c r="N221" s="126"/>
      <c r="O221" s="123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</row>
    <row r="222" spans="1:27" ht="14.25" customHeight="1" x14ac:dyDescent="0.25">
      <c r="A222" s="177"/>
      <c r="B222" s="125"/>
      <c r="C222" s="108"/>
      <c r="D222" s="101"/>
      <c r="E222" s="77"/>
      <c r="F222" s="78"/>
      <c r="G222" s="79"/>
      <c r="H222" s="78"/>
      <c r="I222" s="109"/>
      <c r="J222" s="78"/>
      <c r="K222" s="110"/>
      <c r="L222" s="126"/>
      <c r="M222" s="123"/>
      <c r="N222" s="126"/>
      <c r="O222" s="123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</row>
    <row r="223" spans="1:27" ht="14.25" customHeight="1" x14ac:dyDescent="0.25">
      <c r="A223" s="177"/>
      <c r="B223" s="187" t="s">
        <v>392</v>
      </c>
      <c r="C223" s="108"/>
      <c r="D223" s="101"/>
      <c r="E223" s="77"/>
      <c r="F223" s="78"/>
      <c r="G223" s="79"/>
      <c r="H223" s="78"/>
      <c r="I223" s="153" t="s">
        <v>180</v>
      </c>
      <c r="J223" s="78"/>
      <c r="K223" s="110"/>
      <c r="L223" s="126"/>
      <c r="M223" s="123"/>
      <c r="N223" s="126"/>
      <c r="O223" s="123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</row>
    <row r="224" spans="1:27" ht="14.25" customHeight="1" x14ac:dyDescent="0.25">
      <c r="A224" s="177"/>
      <c r="B224" s="125"/>
      <c r="C224" s="108"/>
      <c r="D224" s="101" t="s">
        <v>391</v>
      </c>
      <c r="E224" s="102" t="s">
        <v>160</v>
      </c>
      <c r="F224" s="103"/>
      <c r="G224" s="102" t="s">
        <v>160</v>
      </c>
      <c r="H224" s="103" t="s">
        <v>387</v>
      </c>
      <c r="I224" s="109"/>
      <c r="J224" s="103"/>
      <c r="K224" s="110"/>
      <c r="L224" s="105"/>
      <c r="M224" s="123"/>
      <c r="N224" s="105"/>
      <c r="O224" s="123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</row>
    <row r="225" spans="1:27" ht="14.25" customHeight="1" x14ac:dyDescent="0.25">
      <c r="A225" s="177"/>
      <c r="B225" s="125"/>
      <c r="C225" s="108"/>
      <c r="D225" s="101"/>
      <c r="E225" s="77"/>
      <c r="F225" s="78"/>
      <c r="G225" s="79"/>
      <c r="H225" s="78"/>
      <c r="I225" s="109"/>
      <c r="J225" s="78"/>
      <c r="K225" s="110"/>
      <c r="L225" s="126"/>
      <c r="M225" s="123"/>
      <c r="N225" s="126"/>
      <c r="O225" s="123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</row>
    <row r="226" spans="1:27" ht="14.25" customHeight="1" x14ac:dyDescent="0.25">
      <c r="A226" s="177"/>
      <c r="B226" s="125"/>
      <c r="C226" s="108"/>
      <c r="D226" s="101"/>
      <c r="E226" s="77"/>
      <c r="F226" s="78"/>
      <c r="G226" s="79"/>
      <c r="H226" s="78"/>
      <c r="I226" s="109"/>
      <c r="J226" s="78"/>
      <c r="K226" s="110"/>
      <c r="L226" s="126"/>
      <c r="M226" s="123"/>
      <c r="N226" s="126"/>
      <c r="O226" s="123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</row>
    <row r="227" spans="1:27" ht="14.25" customHeight="1" x14ac:dyDescent="0.25">
      <c r="A227" s="177"/>
      <c r="B227" s="125"/>
      <c r="C227" s="108"/>
      <c r="D227" s="101"/>
      <c r="E227" s="77"/>
      <c r="F227" s="78"/>
      <c r="G227" s="79"/>
      <c r="H227" s="78"/>
      <c r="I227" s="109"/>
      <c r="J227" s="78"/>
      <c r="K227" s="110"/>
      <c r="L227" s="126"/>
      <c r="M227" s="123"/>
      <c r="N227" s="126"/>
      <c r="O227" s="123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</row>
    <row r="228" spans="1:27" ht="14.25" customHeight="1" x14ac:dyDescent="0.25">
      <c r="A228" s="177"/>
      <c r="B228" s="125"/>
      <c r="C228" s="108"/>
      <c r="D228" s="101"/>
      <c r="E228" s="77"/>
      <c r="F228" s="78"/>
      <c r="G228" s="79"/>
      <c r="H228" s="78"/>
      <c r="I228" s="109"/>
      <c r="J228" s="78"/>
      <c r="K228" s="110"/>
      <c r="L228" s="126"/>
      <c r="M228" s="123"/>
      <c r="N228" s="126"/>
      <c r="O228" s="123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</row>
    <row r="229" spans="1:27" ht="14.25" customHeight="1" x14ac:dyDescent="0.25">
      <c r="A229" s="131"/>
      <c r="B229" s="125"/>
      <c r="C229" s="108"/>
      <c r="D229" s="101"/>
      <c r="E229" s="77"/>
      <c r="F229" s="78"/>
      <c r="G229" s="79"/>
      <c r="H229" s="78"/>
      <c r="I229" s="109"/>
      <c r="J229" s="78"/>
      <c r="K229" s="110"/>
      <c r="L229" s="126"/>
      <c r="M229" s="123"/>
      <c r="N229" s="126"/>
      <c r="O229" s="123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</row>
    <row r="230" spans="1:27" ht="14.25" customHeight="1" x14ac:dyDescent="0.25">
      <c r="A230" s="98"/>
      <c r="B230" s="187" t="s">
        <v>393</v>
      </c>
      <c r="C230" s="113"/>
      <c r="D230" s="101" t="s">
        <v>391</v>
      </c>
      <c r="E230" s="102" t="s">
        <v>160</v>
      </c>
      <c r="F230" s="103"/>
      <c r="G230" s="102" t="s">
        <v>160</v>
      </c>
      <c r="H230" s="103" t="s">
        <v>387</v>
      </c>
      <c r="I230" s="153" t="s">
        <v>180</v>
      </c>
      <c r="J230" s="103"/>
      <c r="K230" s="110"/>
      <c r="L230" s="105"/>
      <c r="M230" s="123"/>
      <c r="N230" s="105"/>
      <c r="O230" s="123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</row>
    <row r="231" spans="1:27" ht="14.25" customHeight="1" x14ac:dyDescent="0.25">
      <c r="A231" s="98"/>
      <c r="B231" s="127"/>
      <c r="C231" s="113"/>
      <c r="D231" s="76"/>
      <c r="E231" s="77"/>
      <c r="F231" s="78"/>
      <c r="G231" s="79"/>
      <c r="H231" s="78"/>
      <c r="I231" s="109"/>
      <c r="J231" s="78"/>
      <c r="K231" s="110"/>
      <c r="L231" s="126"/>
      <c r="M231" s="123"/>
      <c r="N231" s="126"/>
      <c r="O231" s="123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</row>
    <row r="232" spans="1:27" ht="14.25" customHeight="1" x14ac:dyDescent="0.25">
      <c r="A232" s="130"/>
      <c r="B232" s="125"/>
      <c r="C232" s="108"/>
      <c r="D232" s="101"/>
      <c r="E232" s="77"/>
      <c r="F232" s="78"/>
      <c r="G232" s="79"/>
      <c r="H232" s="78"/>
      <c r="I232" s="109"/>
      <c r="J232" s="78"/>
      <c r="K232" s="110"/>
      <c r="L232" s="126"/>
      <c r="M232" s="123"/>
      <c r="N232" s="126"/>
      <c r="O232" s="123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</row>
    <row r="233" spans="1:27" ht="14.25" customHeight="1" x14ac:dyDescent="0.25">
      <c r="A233" s="177"/>
      <c r="B233" s="125"/>
      <c r="C233" s="108"/>
      <c r="D233" s="101"/>
      <c r="E233" s="77"/>
      <c r="F233" s="78"/>
      <c r="G233" s="79"/>
      <c r="H233" s="78"/>
      <c r="I233" s="109"/>
      <c r="J233" s="78"/>
      <c r="K233" s="110"/>
      <c r="L233" s="126"/>
      <c r="M233" s="123"/>
      <c r="N233" s="126"/>
      <c r="O233" s="123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</row>
    <row r="234" spans="1:27" ht="14.25" customHeight="1" x14ac:dyDescent="0.25">
      <c r="A234" s="131"/>
      <c r="B234" s="125"/>
      <c r="C234" s="108"/>
      <c r="D234" s="101"/>
      <c r="E234" s="77"/>
      <c r="F234" s="78"/>
      <c r="G234" s="79"/>
      <c r="H234" s="78"/>
      <c r="I234" s="109"/>
      <c r="J234" s="78"/>
      <c r="K234" s="110"/>
      <c r="L234" s="126"/>
      <c r="M234" s="123"/>
      <c r="N234" s="126"/>
      <c r="O234" s="123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</row>
    <row r="235" spans="1:27" ht="14.25" customHeight="1" x14ac:dyDescent="0.25">
      <c r="A235" s="130"/>
      <c r="B235" s="187" t="s">
        <v>394</v>
      </c>
      <c r="C235" s="108"/>
      <c r="D235" s="101" t="s">
        <v>391</v>
      </c>
      <c r="E235" s="102" t="s">
        <v>160</v>
      </c>
      <c r="F235" s="103"/>
      <c r="G235" s="102" t="s">
        <v>160</v>
      </c>
      <c r="H235" s="103" t="s">
        <v>387</v>
      </c>
      <c r="I235" s="153" t="s">
        <v>180</v>
      </c>
      <c r="J235" s="103"/>
      <c r="K235" s="110"/>
      <c r="L235" s="105"/>
      <c r="M235" s="123"/>
      <c r="N235" s="105"/>
      <c r="O235" s="123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</row>
    <row r="236" spans="1:27" ht="14.25" customHeight="1" x14ac:dyDescent="0.25">
      <c r="A236" s="177"/>
      <c r="B236" s="125"/>
      <c r="C236" s="108"/>
      <c r="D236" s="101"/>
      <c r="E236" s="77"/>
      <c r="F236" s="78"/>
      <c r="G236" s="79"/>
      <c r="H236" s="78"/>
      <c r="I236" s="109"/>
      <c r="J236" s="78"/>
      <c r="K236" s="110"/>
      <c r="L236" s="126"/>
      <c r="M236" s="123"/>
      <c r="N236" s="126"/>
      <c r="O236" s="123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</row>
    <row r="237" spans="1:27" ht="14.25" customHeight="1" x14ac:dyDescent="0.25">
      <c r="A237" s="177"/>
      <c r="B237" s="125"/>
      <c r="C237" s="108"/>
      <c r="D237" s="101"/>
      <c r="E237" s="77"/>
      <c r="F237" s="78"/>
      <c r="G237" s="79"/>
      <c r="H237" s="78"/>
      <c r="I237" s="109"/>
      <c r="J237" s="78"/>
      <c r="K237" s="110"/>
      <c r="L237" s="126"/>
      <c r="M237" s="123"/>
      <c r="N237" s="126"/>
      <c r="O237" s="123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</row>
    <row r="238" spans="1:27" ht="14.25" customHeight="1" x14ac:dyDescent="0.25">
      <c r="A238" s="131"/>
      <c r="B238" s="125"/>
      <c r="C238" s="108"/>
      <c r="D238" s="101"/>
      <c r="E238" s="118"/>
      <c r="F238" s="78"/>
      <c r="G238" s="79"/>
      <c r="H238" s="78"/>
      <c r="I238" s="109"/>
      <c r="J238" s="78"/>
      <c r="K238" s="110"/>
      <c r="L238" s="126"/>
      <c r="M238" s="123"/>
      <c r="N238" s="126"/>
      <c r="O238" s="123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</row>
    <row r="239" spans="1:27" ht="14.25" customHeight="1" x14ac:dyDescent="0.25">
      <c r="A239" s="130"/>
      <c r="B239" s="187" t="s">
        <v>395</v>
      </c>
      <c r="C239" s="188" t="s">
        <v>395</v>
      </c>
      <c r="D239" s="101" t="s">
        <v>396</v>
      </c>
      <c r="E239" s="118" t="s">
        <v>138</v>
      </c>
      <c r="F239" s="119"/>
      <c r="G239" s="118" t="s">
        <v>138</v>
      </c>
      <c r="H239" s="119"/>
      <c r="I239" s="81" t="s">
        <v>138</v>
      </c>
      <c r="J239" s="119"/>
      <c r="K239" s="110"/>
      <c r="L239" s="120"/>
      <c r="M239" s="123"/>
      <c r="N239" s="120"/>
      <c r="O239" s="123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</row>
    <row r="240" spans="1:27" ht="14.25" customHeight="1" x14ac:dyDescent="0.25">
      <c r="A240" s="177"/>
      <c r="B240" s="125"/>
      <c r="C240" s="108"/>
      <c r="D240" s="101"/>
      <c r="E240" s="77"/>
      <c r="F240" s="78"/>
      <c r="G240" s="79"/>
      <c r="H240" s="78"/>
      <c r="I240" s="109"/>
      <c r="J240" s="78"/>
      <c r="K240" s="110"/>
      <c r="L240" s="126"/>
      <c r="M240" s="123"/>
      <c r="N240" s="126"/>
      <c r="O240" s="123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</row>
    <row r="241" spans="1:27" ht="14.25" customHeight="1" x14ac:dyDescent="0.25">
      <c r="A241" s="177"/>
      <c r="B241" s="125"/>
      <c r="C241" s="108"/>
      <c r="D241" s="101"/>
      <c r="E241" s="77"/>
      <c r="F241" s="78"/>
      <c r="G241" s="79"/>
      <c r="H241" s="78"/>
      <c r="I241" s="109"/>
      <c r="J241" s="78"/>
      <c r="K241" s="110"/>
      <c r="L241" s="126"/>
      <c r="M241" s="123"/>
      <c r="N241" s="126"/>
      <c r="O241" s="123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</row>
    <row r="242" spans="1:27" ht="14.25" customHeight="1" x14ac:dyDescent="0.25">
      <c r="A242" s="177"/>
      <c r="B242" s="125"/>
      <c r="C242" s="108"/>
      <c r="D242" s="101"/>
      <c r="E242" s="77"/>
      <c r="F242" s="78"/>
      <c r="G242" s="79"/>
      <c r="H242" s="78"/>
      <c r="I242" s="109"/>
      <c r="J242" s="78"/>
      <c r="K242" s="110"/>
      <c r="L242" s="126"/>
      <c r="M242" s="123"/>
      <c r="N242" s="126"/>
      <c r="O242" s="123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</row>
    <row r="243" spans="1:27" ht="14.25" customHeight="1" x14ac:dyDescent="0.25">
      <c r="A243" s="131"/>
      <c r="B243" s="125"/>
      <c r="C243" s="108"/>
      <c r="D243" s="101"/>
      <c r="E243" s="77"/>
      <c r="F243" s="78"/>
      <c r="G243" s="79"/>
      <c r="H243" s="78"/>
      <c r="I243" s="109"/>
      <c r="J243" s="78"/>
      <c r="K243" s="110"/>
      <c r="L243" s="126"/>
      <c r="M243" s="123"/>
      <c r="N243" s="126"/>
      <c r="O243" s="123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</row>
    <row r="244" spans="1:27" ht="14.25" customHeight="1" x14ac:dyDescent="0.25">
      <c r="A244" s="130"/>
      <c r="B244" s="125"/>
      <c r="C244" s="108"/>
      <c r="D244" s="101"/>
      <c r="E244" s="77"/>
      <c r="F244" s="78"/>
      <c r="G244" s="79"/>
      <c r="H244" s="78"/>
      <c r="I244" s="109"/>
      <c r="J244" s="78"/>
      <c r="K244" s="110"/>
      <c r="L244" s="126"/>
      <c r="M244" s="123"/>
      <c r="N244" s="126"/>
      <c r="O244" s="123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</row>
    <row r="245" spans="1:27" ht="14.25" customHeight="1" x14ac:dyDescent="0.25">
      <c r="A245" s="131"/>
      <c r="B245" s="125"/>
      <c r="C245" s="108"/>
      <c r="D245" s="101"/>
      <c r="E245" s="77"/>
      <c r="F245" s="78"/>
      <c r="G245" s="79"/>
      <c r="H245" s="78"/>
      <c r="I245" s="109"/>
      <c r="J245" s="78"/>
      <c r="K245" s="110"/>
      <c r="L245" s="126"/>
      <c r="M245" s="123"/>
      <c r="N245" s="126"/>
      <c r="O245" s="123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</row>
    <row r="246" spans="1:27" ht="14.25" customHeight="1" x14ac:dyDescent="0.25">
      <c r="A246" s="130"/>
      <c r="B246" s="125"/>
      <c r="C246" s="108"/>
      <c r="D246" s="101"/>
      <c r="E246" s="77"/>
      <c r="F246" s="78"/>
      <c r="G246" s="79"/>
      <c r="H246" s="78"/>
      <c r="I246" s="109"/>
      <c r="J246" s="78"/>
      <c r="K246" s="110"/>
      <c r="L246" s="126"/>
      <c r="M246" s="123"/>
      <c r="N246" s="126"/>
      <c r="O246" s="123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</row>
    <row r="247" spans="1:27" ht="14.25" customHeight="1" x14ac:dyDescent="0.25">
      <c r="A247" s="177"/>
      <c r="B247" s="187" t="s">
        <v>397</v>
      </c>
      <c r="C247" s="108"/>
      <c r="D247" s="101" t="s">
        <v>398</v>
      </c>
      <c r="E247" s="189" t="s">
        <v>161</v>
      </c>
      <c r="F247" s="119"/>
      <c r="G247" s="118" t="s">
        <v>138</v>
      </c>
      <c r="H247" s="119"/>
      <c r="I247" s="81" t="s">
        <v>138</v>
      </c>
      <c r="J247" s="119"/>
      <c r="K247" s="110"/>
      <c r="L247" s="120"/>
      <c r="M247" s="123"/>
      <c r="N247" s="120"/>
      <c r="O247" s="123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</row>
    <row r="248" spans="1:27" ht="14.25" customHeight="1" x14ac:dyDescent="0.25">
      <c r="A248" s="177"/>
      <c r="B248" s="125"/>
      <c r="C248" s="108"/>
      <c r="D248" s="101"/>
      <c r="E248" s="77"/>
      <c r="F248" s="78"/>
      <c r="G248" s="79"/>
      <c r="H248" s="78"/>
      <c r="I248" s="109"/>
      <c r="J248" s="78"/>
      <c r="K248" s="110"/>
      <c r="L248" s="126"/>
      <c r="M248" s="123"/>
      <c r="N248" s="126"/>
      <c r="O248" s="123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</row>
    <row r="249" spans="1:27" ht="14.25" customHeight="1" x14ac:dyDescent="0.25">
      <c r="A249" s="177"/>
      <c r="B249" s="125"/>
      <c r="C249" s="108"/>
      <c r="D249" s="101"/>
      <c r="E249" s="77"/>
      <c r="F249" s="78"/>
      <c r="G249" s="79"/>
      <c r="H249" s="78"/>
      <c r="I249" s="109"/>
      <c r="J249" s="78"/>
      <c r="K249" s="110"/>
      <c r="L249" s="126"/>
      <c r="M249" s="123"/>
      <c r="N249" s="126"/>
      <c r="O249" s="123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</row>
    <row r="250" spans="1:27" ht="14.25" customHeight="1" x14ac:dyDescent="0.25">
      <c r="A250" s="177"/>
      <c r="B250" s="125"/>
      <c r="C250" s="108"/>
      <c r="D250" s="101"/>
      <c r="E250" s="77"/>
      <c r="F250" s="78"/>
      <c r="G250" s="79"/>
      <c r="H250" s="78"/>
      <c r="I250" s="109"/>
      <c r="J250" s="78"/>
      <c r="K250" s="110"/>
      <c r="L250" s="126"/>
      <c r="M250" s="123"/>
      <c r="N250" s="126"/>
      <c r="O250" s="123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</row>
    <row r="251" spans="1:27" ht="14.25" customHeight="1" x14ac:dyDescent="0.25">
      <c r="A251" s="177"/>
      <c r="B251" s="125"/>
      <c r="C251" s="108"/>
      <c r="D251" s="101"/>
      <c r="E251" s="77"/>
      <c r="F251" s="78"/>
      <c r="G251" s="79"/>
      <c r="H251" s="78"/>
      <c r="I251" s="109"/>
      <c r="J251" s="78"/>
      <c r="K251" s="110"/>
      <c r="L251" s="126"/>
      <c r="M251" s="123"/>
      <c r="N251" s="126"/>
      <c r="O251" s="123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</row>
    <row r="252" spans="1:27" ht="14.25" customHeight="1" x14ac:dyDescent="0.25">
      <c r="A252" s="177"/>
      <c r="B252" s="125"/>
      <c r="C252" s="108"/>
      <c r="D252" s="101"/>
      <c r="E252" s="77"/>
      <c r="F252" s="78"/>
      <c r="G252" s="79"/>
      <c r="H252" s="78"/>
      <c r="I252" s="109"/>
      <c r="J252" s="78"/>
      <c r="K252" s="110"/>
      <c r="L252" s="126"/>
      <c r="M252" s="123"/>
      <c r="N252" s="126"/>
      <c r="O252" s="123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</row>
    <row r="253" spans="1:27" ht="14.25" customHeight="1" x14ac:dyDescent="0.25">
      <c r="A253" s="177"/>
      <c r="B253" s="125"/>
      <c r="C253" s="108"/>
      <c r="D253" s="101"/>
      <c r="E253" s="77"/>
      <c r="F253" s="78"/>
      <c r="G253" s="79"/>
      <c r="H253" s="78"/>
      <c r="I253" s="109"/>
      <c r="J253" s="78"/>
      <c r="K253" s="110"/>
      <c r="L253" s="126"/>
      <c r="M253" s="123"/>
      <c r="N253" s="126"/>
      <c r="O253" s="123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</row>
    <row r="254" spans="1:27" ht="14.25" customHeight="1" x14ac:dyDescent="0.25">
      <c r="A254" s="177"/>
      <c r="B254" s="187" t="s">
        <v>399</v>
      </c>
      <c r="C254" s="108"/>
      <c r="D254" s="101" t="s">
        <v>398</v>
      </c>
      <c r="E254" s="189" t="s">
        <v>161</v>
      </c>
      <c r="F254" s="119"/>
      <c r="G254" s="118" t="s">
        <v>138</v>
      </c>
      <c r="H254" s="119"/>
      <c r="I254" s="81" t="s">
        <v>138</v>
      </c>
      <c r="J254" s="119"/>
      <c r="K254" s="110"/>
      <c r="L254" s="120"/>
      <c r="M254" s="123"/>
      <c r="N254" s="120"/>
      <c r="O254" s="123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</row>
    <row r="255" spans="1:27" ht="14.25" customHeight="1" x14ac:dyDescent="0.25">
      <c r="A255" s="177"/>
      <c r="B255" s="125"/>
      <c r="C255" s="108"/>
      <c r="D255" s="101"/>
      <c r="E255" s="77"/>
      <c r="F255" s="78"/>
      <c r="G255" s="79"/>
      <c r="H255" s="78"/>
      <c r="I255" s="109"/>
      <c r="J255" s="78"/>
      <c r="K255" s="110"/>
      <c r="L255" s="126"/>
      <c r="M255" s="123"/>
      <c r="N255" s="126"/>
      <c r="O255" s="123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</row>
    <row r="256" spans="1:27" ht="14.25" customHeight="1" x14ac:dyDescent="0.25">
      <c r="A256" s="177"/>
      <c r="B256" s="125"/>
      <c r="C256" s="108"/>
      <c r="D256" s="101"/>
      <c r="E256" s="77"/>
      <c r="F256" s="78"/>
      <c r="G256" s="79"/>
      <c r="H256" s="78"/>
      <c r="I256" s="109"/>
      <c r="J256" s="78"/>
      <c r="K256" s="110"/>
      <c r="L256" s="126"/>
      <c r="M256" s="123"/>
      <c r="N256" s="126"/>
      <c r="O256" s="123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</row>
    <row r="257" spans="1:27" ht="14.25" customHeight="1" x14ac:dyDescent="0.25">
      <c r="A257" s="177"/>
      <c r="B257" s="125"/>
      <c r="C257" s="108"/>
      <c r="D257" s="101"/>
      <c r="E257" s="77"/>
      <c r="F257" s="78"/>
      <c r="G257" s="79"/>
      <c r="H257" s="78"/>
      <c r="I257" s="109"/>
      <c r="J257" s="78"/>
      <c r="K257" s="110"/>
      <c r="L257" s="126"/>
      <c r="M257" s="123"/>
      <c r="N257" s="126"/>
      <c r="O257" s="123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</row>
    <row r="258" spans="1:27" ht="14.25" customHeight="1" x14ac:dyDescent="0.25">
      <c r="A258" s="177"/>
      <c r="B258" s="125" t="s">
        <v>400</v>
      </c>
      <c r="C258" s="108"/>
      <c r="D258" s="101"/>
      <c r="E258" s="77"/>
      <c r="F258" s="78"/>
      <c r="G258" s="79"/>
      <c r="H258" s="78"/>
      <c r="I258" s="109"/>
      <c r="J258" s="78"/>
      <c r="K258" s="110"/>
      <c r="L258" s="126"/>
      <c r="M258" s="123"/>
      <c r="N258" s="126"/>
      <c r="O258" s="123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1:27" ht="14.25" customHeight="1" x14ac:dyDescent="0.25">
      <c r="A259" s="131"/>
      <c r="B259" s="125"/>
      <c r="C259" s="108"/>
      <c r="D259" s="101"/>
      <c r="E259" s="77"/>
      <c r="F259" s="78"/>
      <c r="G259" s="79"/>
      <c r="H259" s="78"/>
      <c r="I259" s="109"/>
      <c r="J259" s="78"/>
      <c r="K259" s="110"/>
      <c r="L259" s="126"/>
      <c r="M259" s="123"/>
      <c r="N259" s="126"/>
      <c r="O259" s="123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1:27" ht="14.25" customHeight="1" x14ac:dyDescent="0.25">
      <c r="A260" s="98"/>
      <c r="B260" s="125"/>
      <c r="C260" s="108"/>
      <c r="D260" s="101"/>
      <c r="E260" s="77"/>
      <c r="F260" s="78"/>
      <c r="G260" s="79"/>
      <c r="H260" s="78"/>
      <c r="I260" s="109"/>
      <c r="J260" s="78"/>
      <c r="K260" s="110"/>
      <c r="L260" s="126"/>
      <c r="M260" s="123"/>
      <c r="N260" s="126"/>
      <c r="O260" s="123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1:27" ht="14.25" customHeight="1" x14ac:dyDescent="0.25">
      <c r="A261" s="98"/>
      <c r="B261" s="187" t="s">
        <v>401</v>
      </c>
      <c r="C261" s="108"/>
      <c r="D261" s="101" t="s">
        <v>398</v>
      </c>
      <c r="E261" s="118" t="s">
        <v>138</v>
      </c>
      <c r="F261" s="119"/>
      <c r="G261" s="118" t="s">
        <v>138</v>
      </c>
      <c r="H261" s="119"/>
      <c r="I261" s="81" t="s">
        <v>138</v>
      </c>
      <c r="J261" s="119"/>
      <c r="K261" s="110"/>
      <c r="L261" s="120"/>
      <c r="M261" s="123"/>
      <c r="N261" s="120"/>
      <c r="O261" s="123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1:27" ht="14.25" customHeight="1" x14ac:dyDescent="0.25">
      <c r="A262" s="98"/>
      <c r="B262" s="127"/>
      <c r="C262" s="108"/>
      <c r="D262" s="101"/>
      <c r="E262" s="77"/>
      <c r="F262" s="78"/>
      <c r="G262" s="79"/>
      <c r="H262" s="78"/>
      <c r="I262" s="109"/>
      <c r="J262" s="78"/>
      <c r="K262" s="110"/>
      <c r="L262" s="126"/>
      <c r="M262" s="123"/>
      <c r="N262" s="126"/>
      <c r="O262" s="123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1:27" ht="14.25" customHeight="1" x14ac:dyDescent="0.25">
      <c r="A263" s="98"/>
      <c r="B263" s="125"/>
      <c r="C263" s="108"/>
      <c r="D263" s="101"/>
      <c r="E263" s="77"/>
      <c r="F263" s="78"/>
      <c r="G263" s="79"/>
      <c r="H263" s="78"/>
      <c r="I263" s="109"/>
      <c r="J263" s="78"/>
      <c r="K263" s="110"/>
      <c r="L263" s="126"/>
      <c r="M263" s="123"/>
      <c r="N263" s="126"/>
      <c r="O263" s="123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1:27" ht="14.25" customHeight="1" x14ac:dyDescent="0.25">
      <c r="A264" s="130"/>
      <c r="B264" s="187" t="s">
        <v>402</v>
      </c>
      <c r="C264" s="108"/>
      <c r="D264" s="101" t="s">
        <v>398</v>
      </c>
      <c r="E264" s="118" t="s">
        <v>138</v>
      </c>
      <c r="F264" s="119"/>
      <c r="G264" s="118" t="s">
        <v>138</v>
      </c>
      <c r="H264" s="119"/>
      <c r="I264" s="81" t="s">
        <v>138</v>
      </c>
      <c r="J264" s="119"/>
      <c r="K264" s="110"/>
      <c r="L264" s="120"/>
      <c r="M264" s="123"/>
      <c r="N264" s="120"/>
      <c r="O264" s="123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1:27" ht="14.25" customHeight="1" x14ac:dyDescent="0.25">
      <c r="A265" s="131"/>
      <c r="B265" s="125"/>
      <c r="C265" s="108"/>
      <c r="D265" s="101"/>
      <c r="E265" s="77"/>
      <c r="F265" s="78"/>
      <c r="G265" s="79"/>
      <c r="H265" s="78"/>
      <c r="I265" s="109"/>
      <c r="J265" s="78"/>
      <c r="K265" s="110"/>
      <c r="L265" s="126"/>
      <c r="M265" s="123"/>
      <c r="N265" s="126"/>
      <c r="O265" s="123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1:27" ht="14.25" customHeight="1" x14ac:dyDescent="0.25">
      <c r="A266" s="140"/>
      <c r="B266" s="125"/>
      <c r="C266" s="108"/>
      <c r="D266" s="101"/>
      <c r="E266" s="77"/>
      <c r="F266" s="78"/>
      <c r="G266" s="79"/>
      <c r="H266" s="78"/>
      <c r="I266" s="109"/>
      <c r="J266" s="78"/>
      <c r="K266" s="110"/>
      <c r="L266" s="126"/>
      <c r="M266" s="123"/>
      <c r="N266" s="126"/>
      <c r="O266" s="123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1:27" ht="14.25" customHeight="1" x14ac:dyDescent="0.25">
      <c r="A267" s="98"/>
      <c r="B267" s="190" t="s">
        <v>403</v>
      </c>
      <c r="C267" s="191" t="s">
        <v>404</v>
      </c>
      <c r="D267" s="101" t="s">
        <v>405</v>
      </c>
      <c r="E267" s="102" t="s">
        <v>160</v>
      </c>
      <c r="F267" s="103"/>
      <c r="G267" s="118" t="s">
        <v>138</v>
      </c>
      <c r="H267" s="103"/>
      <c r="I267" s="109"/>
      <c r="J267" s="103"/>
      <c r="K267" s="110"/>
      <c r="L267" s="105"/>
      <c r="M267" s="123"/>
      <c r="N267" s="105"/>
      <c r="O267" s="123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1:27" ht="14.25" customHeight="1" x14ac:dyDescent="0.25">
      <c r="A268" s="98"/>
      <c r="B268" s="127" t="s">
        <v>406</v>
      </c>
      <c r="C268" s="108"/>
      <c r="D268" s="101"/>
      <c r="E268" s="77"/>
      <c r="F268" s="109"/>
      <c r="G268" s="79"/>
      <c r="H268" s="109"/>
      <c r="I268" s="81" t="s">
        <v>138</v>
      </c>
      <c r="J268" s="109"/>
      <c r="K268" s="110"/>
      <c r="L268" s="109"/>
      <c r="M268" s="123"/>
      <c r="N268" s="109"/>
      <c r="O268" s="123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1:27" ht="14.25" customHeight="1" x14ac:dyDescent="0.25">
      <c r="A269" s="98"/>
      <c r="B269" s="127" t="s">
        <v>407</v>
      </c>
      <c r="C269" s="113"/>
      <c r="D269" s="76"/>
      <c r="E269" s="77"/>
      <c r="F269" s="109"/>
      <c r="G269" s="79"/>
      <c r="H269" s="109"/>
      <c r="I269" s="81" t="s">
        <v>138</v>
      </c>
      <c r="J269" s="109"/>
      <c r="K269" s="110"/>
      <c r="L269" s="109"/>
      <c r="M269" s="123"/>
      <c r="N269" s="109"/>
      <c r="O269" s="123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1:27" ht="14.25" customHeight="1" x14ac:dyDescent="0.25">
      <c r="A270" s="98"/>
      <c r="B270" s="127" t="s">
        <v>408</v>
      </c>
      <c r="C270" s="113"/>
      <c r="D270" s="76"/>
      <c r="E270" s="77"/>
      <c r="F270" s="109"/>
      <c r="G270" s="79"/>
      <c r="H270" s="109"/>
      <c r="I270" s="81" t="s">
        <v>138</v>
      </c>
      <c r="J270" s="109"/>
      <c r="K270" s="110"/>
      <c r="L270" s="109"/>
      <c r="M270" s="123"/>
      <c r="N270" s="109"/>
      <c r="O270" s="123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1:27" ht="14.25" customHeight="1" x14ac:dyDescent="0.25">
      <c r="A271" s="98"/>
      <c r="B271" s="127"/>
      <c r="C271" s="108"/>
      <c r="D271" s="101"/>
      <c r="E271" s="77"/>
      <c r="F271" s="109"/>
      <c r="G271" s="79"/>
      <c r="H271" s="109"/>
      <c r="I271" s="109"/>
      <c r="J271" s="109"/>
      <c r="K271" s="110"/>
      <c r="L271" s="109"/>
      <c r="M271" s="123"/>
      <c r="N271" s="109"/>
      <c r="O271" s="123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1:27" ht="14.25" customHeight="1" x14ac:dyDescent="0.25">
      <c r="A272" s="130"/>
      <c r="B272" s="187" t="s">
        <v>409</v>
      </c>
      <c r="C272" s="108"/>
      <c r="D272" s="101" t="s">
        <v>410</v>
      </c>
      <c r="E272" s="118" t="s">
        <v>138</v>
      </c>
      <c r="F272" s="109" t="s">
        <v>411</v>
      </c>
      <c r="G272" s="118" t="s">
        <v>138</v>
      </c>
      <c r="H272" s="109"/>
      <c r="I272" s="81" t="s">
        <v>138</v>
      </c>
      <c r="J272" s="109"/>
      <c r="K272" s="110"/>
      <c r="L272" s="109"/>
      <c r="M272" s="123"/>
      <c r="N272" s="109"/>
      <c r="O272" s="123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1:27" ht="14.25" customHeight="1" x14ac:dyDescent="0.25">
      <c r="A273" s="131"/>
      <c r="B273" s="192"/>
      <c r="C273" s="193"/>
      <c r="D273" s="194"/>
      <c r="E273" s="195"/>
      <c r="F273" s="78"/>
      <c r="G273" s="196"/>
      <c r="H273" s="78"/>
      <c r="I273" s="197"/>
      <c r="J273" s="197"/>
      <c r="K273" s="198"/>
      <c r="L273" s="197"/>
      <c r="M273" s="199"/>
      <c r="N273" s="197"/>
      <c r="O273" s="199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1:27" s="206" customFormat="1" ht="14.25" customHeight="1" x14ac:dyDescent="0.25">
      <c r="A274" s="200"/>
      <c r="B274" s="201"/>
      <c r="C274" s="202"/>
      <c r="D274" s="203"/>
      <c r="E274" s="77"/>
      <c r="F274" s="77"/>
      <c r="G274" s="77"/>
      <c r="H274" s="77"/>
      <c r="I274" s="204"/>
      <c r="J274" s="77"/>
      <c r="K274" s="205"/>
      <c r="L274" s="203"/>
      <c r="M274" s="123"/>
      <c r="N274" s="20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</row>
    <row r="275" spans="1:27" s="206" customFormat="1" ht="14.25" customHeight="1" x14ac:dyDescent="0.25">
      <c r="A275" s="207"/>
      <c r="B275" s="201"/>
      <c r="C275" s="202"/>
      <c r="D275" s="203"/>
      <c r="E275" s="77"/>
      <c r="F275" s="77"/>
      <c r="G275" s="77"/>
      <c r="H275" s="77"/>
      <c r="I275" s="204"/>
      <c r="J275" s="77"/>
      <c r="K275" s="205"/>
      <c r="L275" s="203"/>
      <c r="M275" s="123"/>
      <c r="N275" s="20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</row>
    <row r="276" spans="1:27" s="206" customFormat="1" ht="14.25" customHeight="1" x14ac:dyDescent="0.25">
      <c r="A276" s="207"/>
      <c r="B276" s="201"/>
      <c r="C276" s="202"/>
      <c r="D276" s="203"/>
      <c r="E276" s="77"/>
      <c r="F276" s="77"/>
      <c r="G276" s="77"/>
      <c r="H276" s="77"/>
      <c r="I276" s="204"/>
      <c r="J276" s="77"/>
      <c r="K276" s="205"/>
      <c r="L276" s="203"/>
      <c r="M276" s="123"/>
      <c r="N276" s="20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</row>
    <row r="277" spans="1:27" s="206" customFormat="1" ht="14.25" customHeight="1" x14ac:dyDescent="0.25">
      <c r="A277" s="208"/>
      <c r="B277" s="209"/>
      <c r="C277" s="210"/>
      <c r="D277" s="211"/>
      <c r="E277" s="77"/>
      <c r="F277" s="77"/>
      <c r="G277" s="77"/>
      <c r="H277" s="77"/>
      <c r="I277" s="204"/>
      <c r="J277" s="77"/>
      <c r="K277" s="210"/>
      <c r="L277" s="203"/>
      <c r="M277" s="123"/>
      <c r="N277" s="20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</row>
    <row r="278" spans="1:27" s="206" customFormat="1" ht="14.25" customHeight="1" x14ac:dyDescent="0.25">
      <c r="A278" s="208"/>
      <c r="B278" s="209"/>
      <c r="C278" s="210"/>
      <c r="D278" s="211"/>
      <c r="E278" s="77"/>
      <c r="F278" s="77"/>
      <c r="G278" s="77"/>
      <c r="H278" s="77"/>
      <c r="I278" s="204"/>
      <c r="J278" s="77"/>
      <c r="K278" s="210"/>
      <c r="L278" s="203"/>
      <c r="M278" s="123"/>
      <c r="N278" s="20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</row>
    <row r="279" spans="1:27" s="206" customFormat="1" ht="14.25" customHeight="1" x14ac:dyDescent="0.25">
      <c r="A279" s="208"/>
      <c r="B279" s="209"/>
      <c r="C279" s="210"/>
      <c r="D279" s="211"/>
      <c r="E279" s="77"/>
      <c r="F279" s="77"/>
      <c r="G279" s="77"/>
      <c r="H279" s="77"/>
      <c r="I279" s="204"/>
      <c r="J279" s="77"/>
      <c r="K279" s="210"/>
      <c r="L279" s="203"/>
      <c r="M279" s="123"/>
      <c r="N279" s="20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</row>
    <row r="280" spans="1:27" s="206" customFormat="1" ht="14.25" customHeight="1" x14ac:dyDescent="0.25">
      <c r="A280" s="208"/>
      <c r="B280" s="209"/>
      <c r="C280" s="210"/>
      <c r="D280" s="211"/>
      <c r="E280" s="77"/>
      <c r="F280" s="77"/>
      <c r="G280" s="77"/>
      <c r="H280" s="77"/>
      <c r="I280" s="204"/>
      <c r="J280" s="77"/>
      <c r="K280" s="210"/>
      <c r="L280" s="203"/>
      <c r="M280" s="123"/>
      <c r="N280" s="20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</row>
    <row r="281" spans="1:27" s="206" customFormat="1" ht="14.25" customHeight="1" x14ac:dyDescent="0.25">
      <c r="A281" s="208"/>
      <c r="B281" s="209"/>
      <c r="C281" s="210"/>
      <c r="D281" s="211"/>
      <c r="E281" s="77"/>
      <c r="F281" s="77"/>
      <c r="G281" s="77"/>
      <c r="H281" s="77"/>
      <c r="I281" s="204"/>
      <c r="J281" s="77"/>
      <c r="K281" s="210"/>
      <c r="L281" s="203"/>
      <c r="M281" s="123"/>
      <c r="N281" s="20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</row>
    <row r="282" spans="1:27" s="206" customFormat="1" ht="14.25" customHeight="1" x14ac:dyDescent="0.25">
      <c r="A282" s="208"/>
      <c r="B282" s="209"/>
      <c r="C282" s="210"/>
      <c r="D282" s="211"/>
      <c r="E282" s="77"/>
      <c r="F282" s="77"/>
      <c r="G282" s="77"/>
      <c r="H282" s="77"/>
      <c r="I282" s="204"/>
      <c r="J282" s="77"/>
      <c r="K282" s="210"/>
      <c r="L282" s="203"/>
      <c r="M282" s="123"/>
      <c r="N282" s="20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</row>
    <row r="283" spans="1:27" s="206" customFormat="1" ht="14.25" customHeight="1" x14ac:dyDescent="0.25">
      <c r="A283" s="208"/>
      <c r="B283" s="209"/>
      <c r="C283" s="210"/>
      <c r="D283" s="211"/>
      <c r="E283" s="77"/>
      <c r="F283" s="77"/>
      <c r="G283" s="77"/>
      <c r="H283" s="77"/>
      <c r="I283" s="204"/>
      <c r="J283" s="77"/>
      <c r="K283" s="210"/>
      <c r="L283" s="203"/>
      <c r="M283" s="123"/>
      <c r="N283" s="20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</row>
    <row r="284" spans="1:27" s="206" customFormat="1" ht="14.25" customHeight="1" x14ac:dyDescent="0.25">
      <c r="A284" s="208"/>
      <c r="B284" s="209"/>
      <c r="C284" s="210"/>
      <c r="D284" s="211"/>
      <c r="E284" s="77"/>
      <c r="F284" s="77"/>
      <c r="G284" s="77"/>
      <c r="H284" s="77"/>
      <c r="I284" s="204"/>
      <c r="J284" s="77"/>
      <c r="K284" s="210"/>
      <c r="L284" s="203"/>
      <c r="M284" s="123"/>
      <c r="N284" s="20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</row>
    <row r="285" spans="1:27" s="206" customFormat="1" ht="14.25" customHeight="1" x14ac:dyDescent="0.25">
      <c r="A285" s="208"/>
      <c r="B285" s="209"/>
      <c r="C285" s="210"/>
      <c r="D285" s="211"/>
      <c r="E285" s="77"/>
      <c r="F285" s="77"/>
      <c r="G285" s="77"/>
      <c r="H285" s="77"/>
      <c r="I285" s="204"/>
      <c r="J285" s="77"/>
      <c r="K285" s="210"/>
      <c r="L285" s="203"/>
      <c r="M285" s="123"/>
      <c r="N285" s="20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</row>
    <row r="286" spans="1:27" s="206" customFormat="1" ht="14.25" customHeight="1" x14ac:dyDescent="0.25">
      <c r="A286" s="208"/>
      <c r="B286" s="209"/>
      <c r="C286" s="210"/>
      <c r="D286" s="211"/>
      <c r="E286" s="77"/>
      <c r="F286" s="77"/>
      <c r="G286" s="77"/>
      <c r="H286" s="77"/>
      <c r="I286" s="204"/>
      <c r="J286" s="77"/>
      <c r="K286" s="210"/>
      <c r="L286" s="211"/>
      <c r="M286" s="123"/>
      <c r="N286" s="211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</row>
    <row r="287" spans="1:27" s="206" customFormat="1" ht="14.25" customHeight="1" x14ac:dyDescent="0.25">
      <c r="A287" s="208"/>
      <c r="B287" s="209"/>
      <c r="C287" s="210"/>
      <c r="D287" s="211"/>
      <c r="E287" s="77"/>
      <c r="F287" s="77"/>
      <c r="G287" s="77"/>
      <c r="H287" s="77"/>
      <c r="I287" s="204"/>
      <c r="J287" s="77"/>
      <c r="K287" s="210"/>
      <c r="L287" s="211"/>
      <c r="M287" s="123"/>
      <c r="N287" s="211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</row>
    <row r="288" spans="1:27" s="206" customFormat="1" ht="14.25" customHeight="1" x14ac:dyDescent="0.25">
      <c r="A288" s="208"/>
      <c r="B288" s="209"/>
      <c r="C288" s="210"/>
      <c r="D288" s="211"/>
      <c r="E288" s="77"/>
      <c r="F288" s="77"/>
      <c r="G288" s="77"/>
      <c r="H288" s="77"/>
      <c r="I288" s="204"/>
      <c r="J288" s="77"/>
      <c r="K288" s="210"/>
      <c r="L288" s="211"/>
      <c r="M288" s="123"/>
      <c r="N288" s="211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</row>
    <row r="289" spans="1:27" s="206" customFormat="1" ht="14.25" customHeight="1" x14ac:dyDescent="0.25">
      <c r="A289" s="208"/>
      <c r="B289" s="209"/>
      <c r="C289" s="210"/>
      <c r="D289" s="211"/>
      <c r="E289" s="77"/>
      <c r="F289" s="77"/>
      <c r="G289" s="77"/>
      <c r="H289" s="77"/>
      <c r="I289" s="204"/>
      <c r="J289" s="77"/>
      <c r="K289" s="210"/>
      <c r="L289" s="211"/>
      <c r="M289" s="123"/>
      <c r="N289" s="211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</row>
    <row r="290" spans="1:27" s="206" customFormat="1" ht="14.25" customHeight="1" x14ac:dyDescent="0.25">
      <c r="A290" s="208"/>
      <c r="B290" s="209"/>
      <c r="C290" s="210"/>
      <c r="D290" s="211"/>
      <c r="E290" s="77"/>
      <c r="F290" s="77"/>
      <c r="G290" s="77"/>
      <c r="H290" s="77"/>
      <c r="I290" s="204"/>
      <c r="J290" s="77"/>
      <c r="K290" s="210"/>
      <c r="L290" s="211"/>
      <c r="M290" s="123"/>
      <c r="N290" s="211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</row>
    <row r="291" spans="1:27" s="206" customFormat="1" ht="14.25" customHeight="1" x14ac:dyDescent="0.25">
      <c r="A291" s="208"/>
      <c r="B291" s="209"/>
      <c r="C291" s="210"/>
      <c r="D291" s="211"/>
      <c r="E291" s="77"/>
      <c r="F291" s="77"/>
      <c r="G291" s="77"/>
      <c r="H291" s="77"/>
      <c r="I291" s="204"/>
      <c r="J291" s="77"/>
      <c r="K291" s="210"/>
      <c r="L291" s="211"/>
      <c r="M291" s="123"/>
      <c r="N291" s="211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</row>
    <row r="292" spans="1:27" s="206" customFormat="1" ht="14.25" customHeight="1" x14ac:dyDescent="0.25">
      <c r="A292" s="208"/>
      <c r="B292" s="209"/>
      <c r="C292" s="210"/>
      <c r="D292" s="211"/>
      <c r="E292" s="77"/>
      <c r="F292" s="77"/>
      <c r="G292" s="77"/>
      <c r="H292" s="77"/>
      <c r="I292" s="204"/>
      <c r="J292" s="77"/>
      <c r="K292" s="210"/>
      <c r="L292" s="211"/>
      <c r="M292" s="123"/>
      <c r="N292" s="211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</row>
    <row r="293" spans="1:27" s="206" customFormat="1" ht="14.25" customHeight="1" x14ac:dyDescent="0.25">
      <c r="A293" s="208"/>
      <c r="B293" s="209"/>
      <c r="C293" s="210"/>
      <c r="D293" s="211"/>
      <c r="E293" s="77"/>
      <c r="F293" s="77"/>
      <c r="G293" s="77"/>
      <c r="H293" s="77"/>
      <c r="I293" s="204"/>
      <c r="J293" s="77"/>
      <c r="K293" s="210"/>
      <c r="L293" s="211"/>
      <c r="M293" s="123"/>
      <c r="N293" s="211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</row>
    <row r="294" spans="1:27" s="206" customFormat="1" ht="14.25" customHeight="1" x14ac:dyDescent="0.25">
      <c r="A294" s="208"/>
      <c r="B294" s="209"/>
      <c r="C294" s="210"/>
      <c r="D294" s="211"/>
      <c r="E294" s="77"/>
      <c r="F294" s="77"/>
      <c r="G294" s="77"/>
      <c r="H294" s="77"/>
      <c r="I294" s="204"/>
      <c r="J294" s="77"/>
      <c r="K294" s="210"/>
      <c r="L294" s="211"/>
      <c r="M294" s="123"/>
      <c r="N294" s="211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</row>
    <row r="295" spans="1:27" s="206" customFormat="1" ht="14.25" customHeight="1" x14ac:dyDescent="0.25">
      <c r="A295" s="208"/>
      <c r="B295" s="209"/>
      <c r="C295" s="210"/>
      <c r="D295" s="211"/>
      <c r="E295" s="77"/>
      <c r="F295" s="77"/>
      <c r="G295" s="77"/>
      <c r="H295" s="77"/>
      <c r="I295" s="204"/>
      <c r="J295" s="77"/>
      <c r="K295" s="210"/>
      <c r="L295" s="211"/>
      <c r="M295" s="123"/>
      <c r="N295" s="211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</row>
    <row r="296" spans="1:27" s="206" customFormat="1" ht="14.25" customHeight="1" x14ac:dyDescent="0.25">
      <c r="A296" s="208"/>
      <c r="B296" s="209"/>
      <c r="C296" s="210"/>
      <c r="D296" s="211"/>
      <c r="E296" s="77"/>
      <c r="F296" s="77"/>
      <c r="G296" s="77"/>
      <c r="H296" s="77"/>
      <c r="I296" s="204"/>
      <c r="J296" s="77"/>
      <c r="K296" s="210"/>
      <c r="L296" s="211"/>
      <c r="M296" s="123"/>
      <c r="N296" s="211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</row>
    <row r="297" spans="1:27" s="206" customFormat="1" ht="14.25" customHeight="1" x14ac:dyDescent="0.25">
      <c r="A297" s="208"/>
      <c r="B297" s="209"/>
      <c r="C297" s="210"/>
      <c r="D297" s="211"/>
      <c r="E297" s="77"/>
      <c r="F297" s="77"/>
      <c r="G297" s="77"/>
      <c r="H297" s="77"/>
      <c r="I297" s="204"/>
      <c r="J297" s="77"/>
      <c r="K297" s="210"/>
      <c r="L297" s="211"/>
      <c r="M297" s="123"/>
      <c r="N297" s="211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</row>
    <row r="298" spans="1:27" s="206" customFormat="1" ht="14.25" customHeight="1" x14ac:dyDescent="0.25">
      <c r="A298" s="208"/>
      <c r="B298" s="209"/>
      <c r="C298" s="210"/>
      <c r="D298" s="211"/>
      <c r="E298" s="77"/>
      <c r="F298" s="77"/>
      <c r="G298" s="77"/>
      <c r="H298" s="77"/>
      <c r="I298" s="204"/>
      <c r="J298" s="77"/>
      <c r="K298" s="210"/>
      <c r="L298" s="211"/>
      <c r="M298" s="123"/>
      <c r="N298" s="211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</row>
    <row r="299" spans="1:27" s="206" customFormat="1" ht="14.25" customHeight="1" x14ac:dyDescent="0.25">
      <c r="A299" s="208"/>
      <c r="B299" s="209"/>
      <c r="C299" s="210"/>
      <c r="D299" s="211"/>
      <c r="E299" s="77"/>
      <c r="F299" s="77"/>
      <c r="G299" s="77"/>
      <c r="H299" s="77"/>
      <c r="I299" s="204"/>
      <c r="J299" s="77"/>
      <c r="K299" s="210"/>
      <c r="L299" s="211"/>
      <c r="M299" s="123"/>
      <c r="N299" s="211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</row>
    <row r="300" spans="1:27" s="206" customFormat="1" ht="14.25" customHeight="1" x14ac:dyDescent="0.25">
      <c r="A300" s="208"/>
      <c r="B300" s="209"/>
      <c r="C300" s="210"/>
      <c r="D300" s="211"/>
      <c r="E300" s="77"/>
      <c r="F300" s="77"/>
      <c r="G300" s="77"/>
      <c r="H300" s="77"/>
      <c r="I300" s="204"/>
      <c r="J300" s="77"/>
      <c r="K300" s="210"/>
      <c r="L300" s="211"/>
      <c r="M300" s="123"/>
      <c r="N300" s="211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</row>
    <row r="301" spans="1:27" s="206" customFormat="1" ht="14.25" customHeight="1" x14ac:dyDescent="0.25">
      <c r="A301" s="208"/>
      <c r="B301" s="209"/>
      <c r="C301" s="210"/>
      <c r="D301" s="211"/>
      <c r="E301" s="77"/>
      <c r="F301" s="77"/>
      <c r="G301" s="77"/>
      <c r="H301" s="77"/>
      <c r="I301" s="204"/>
      <c r="J301" s="77"/>
      <c r="K301" s="210"/>
      <c r="L301" s="211"/>
      <c r="M301" s="123"/>
      <c r="N301" s="211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</row>
    <row r="302" spans="1:27" s="206" customFormat="1" ht="14.25" customHeight="1" x14ac:dyDescent="0.25">
      <c r="A302" s="208"/>
      <c r="B302" s="209"/>
      <c r="C302" s="210"/>
      <c r="D302" s="211"/>
      <c r="E302" s="77"/>
      <c r="F302" s="77"/>
      <c r="G302" s="77"/>
      <c r="H302" s="77"/>
      <c r="I302" s="204"/>
      <c r="J302" s="77"/>
      <c r="K302" s="210"/>
      <c r="L302" s="211"/>
      <c r="M302" s="123"/>
      <c r="N302" s="211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</row>
    <row r="303" spans="1:27" s="206" customFormat="1" ht="14.25" customHeight="1" x14ac:dyDescent="0.25">
      <c r="A303" s="208"/>
      <c r="B303" s="209"/>
      <c r="C303" s="210"/>
      <c r="D303" s="211"/>
      <c r="E303" s="77"/>
      <c r="F303" s="77"/>
      <c r="G303" s="77"/>
      <c r="H303" s="77"/>
      <c r="I303" s="204"/>
      <c r="J303" s="77"/>
      <c r="K303" s="210"/>
      <c r="L303" s="211"/>
      <c r="M303" s="123"/>
      <c r="N303" s="211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</row>
    <row r="304" spans="1:27" ht="14.25" customHeight="1" x14ac:dyDescent="0.25">
      <c r="A304" s="212"/>
      <c r="B304" s="213"/>
      <c r="C304" s="162"/>
      <c r="D304" s="214"/>
      <c r="E304" s="215"/>
      <c r="F304" s="78"/>
      <c r="G304" s="78"/>
      <c r="H304" s="78"/>
      <c r="I304" s="216"/>
      <c r="J304" s="78"/>
      <c r="K304" s="162"/>
      <c r="L304" s="83"/>
      <c r="M304" s="217"/>
      <c r="N304" s="83"/>
      <c r="O304" s="217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1:27" ht="14.25" customHeight="1" x14ac:dyDescent="0.25">
      <c r="A305" s="212"/>
      <c r="B305" s="213"/>
      <c r="C305" s="162"/>
      <c r="D305" s="76"/>
      <c r="E305" s="77"/>
      <c r="F305" s="78"/>
      <c r="G305" s="78"/>
      <c r="H305" s="78"/>
      <c r="I305" s="216"/>
      <c r="J305" s="78"/>
      <c r="K305" s="162"/>
      <c r="L305" s="83"/>
      <c r="M305" s="123"/>
      <c r="N305" s="83"/>
      <c r="O305" s="123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1:27" ht="14.25" customHeight="1" x14ac:dyDescent="0.25">
      <c r="A306" s="212"/>
      <c r="B306" s="213"/>
      <c r="C306" s="162"/>
      <c r="D306" s="76"/>
      <c r="E306" s="77"/>
      <c r="F306" s="78"/>
      <c r="G306" s="78"/>
      <c r="H306" s="78"/>
      <c r="I306" s="216"/>
      <c r="J306" s="78"/>
      <c r="K306" s="162"/>
      <c r="L306" s="83"/>
      <c r="M306" s="123"/>
      <c r="N306" s="83"/>
      <c r="O306" s="123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1:27" ht="14.25" customHeight="1" x14ac:dyDescent="0.25">
      <c r="A307" s="212"/>
      <c r="B307" s="213"/>
      <c r="C307" s="162"/>
      <c r="D307" s="76"/>
      <c r="E307" s="77"/>
      <c r="F307" s="78"/>
      <c r="G307" s="78"/>
      <c r="H307" s="78"/>
      <c r="I307" s="216"/>
      <c r="J307" s="78"/>
      <c r="K307" s="162"/>
      <c r="L307" s="83"/>
      <c r="M307" s="123"/>
      <c r="N307" s="83"/>
      <c r="O307" s="123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1:27" ht="14.25" customHeight="1" x14ac:dyDescent="0.25">
      <c r="A308" s="212"/>
      <c r="B308" s="213"/>
      <c r="C308" s="162"/>
      <c r="D308" s="76"/>
      <c r="E308" s="77"/>
      <c r="F308" s="78"/>
      <c r="G308" s="78"/>
      <c r="H308" s="78"/>
      <c r="I308" s="216"/>
      <c r="J308" s="78"/>
      <c r="K308" s="162"/>
      <c r="L308" s="83"/>
      <c r="M308" s="123"/>
      <c r="N308" s="83"/>
      <c r="O308" s="123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</row>
    <row r="309" spans="1:27" ht="14.25" customHeight="1" x14ac:dyDescent="0.25">
      <c r="A309" s="212"/>
      <c r="B309" s="213"/>
      <c r="C309" s="162"/>
      <c r="D309" s="76"/>
      <c r="E309" s="77"/>
      <c r="F309" s="78"/>
      <c r="G309" s="78"/>
      <c r="H309" s="78"/>
      <c r="I309" s="216"/>
      <c r="J309" s="78"/>
      <c r="K309" s="162"/>
      <c r="L309" s="83"/>
      <c r="M309" s="123"/>
      <c r="N309" s="83"/>
      <c r="O309" s="123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</row>
    <row r="310" spans="1:27" ht="14.25" customHeight="1" x14ac:dyDescent="0.25">
      <c r="A310" s="212"/>
      <c r="B310" s="213"/>
      <c r="C310" s="162"/>
      <c r="D310" s="76"/>
      <c r="E310" s="77"/>
      <c r="F310" s="78"/>
      <c r="G310" s="78"/>
      <c r="H310" s="78"/>
      <c r="I310" s="216"/>
      <c r="J310" s="78"/>
      <c r="K310" s="162"/>
      <c r="L310" s="83"/>
      <c r="M310" s="123"/>
      <c r="N310" s="83"/>
      <c r="O310" s="123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</row>
    <row r="311" spans="1:27" ht="14.25" customHeight="1" x14ac:dyDescent="0.25">
      <c r="A311" s="212"/>
      <c r="B311" s="213"/>
      <c r="C311" s="162"/>
      <c r="D311" s="76"/>
      <c r="E311" s="77"/>
      <c r="F311" s="78"/>
      <c r="G311" s="78"/>
      <c r="H311" s="78"/>
      <c r="I311" s="216"/>
      <c r="J311" s="78"/>
      <c r="K311" s="162"/>
      <c r="L311" s="83"/>
      <c r="M311" s="123"/>
      <c r="N311" s="83"/>
      <c r="O311" s="123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</row>
    <row r="312" spans="1:27" ht="14.25" customHeight="1" x14ac:dyDescent="0.25">
      <c r="A312" s="212"/>
      <c r="B312" s="213"/>
      <c r="C312" s="162"/>
      <c r="D312" s="76"/>
      <c r="E312" s="77"/>
      <c r="F312" s="78"/>
      <c r="G312" s="78"/>
      <c r="H312" s="78"/>
      <c r="I312" s="216"/>
      <c r="J312" s="78"/>
      <c r="K312" s="162"/>
      <c r="L312" s="83"/>
      <c r="M312" s="123"/>
      <c r="N312" s="83"/>
      <c r="O312" s="123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</row>
    <row r="313" spans="1:27" ht="14.25" customHeight="1" x14ac:dyDescent="0.25">
      <c r="A313" s="212"/>
      <c r="B313" s="213"/>
      <c r="C313" s="162"/>
      <c r="D313" s="76"/>
      <c r="E313" s="77"/>
      <c r="F313" s="78"/>
      <c r="G313" s="78"/>
      <c r="H313" s="78"/>
      <c r="I313" s="216"/>
      <c r="J313" s="78"/>
      <c r="K313" s="162"/>
      <c r="L313" s="83"/>
      <c r="M313" s="123"/>
      <c r="N313" s="83"/>
      <c r="O313" s="123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</row>
    <row r="314" spans="1:27" ht="14.25" customHeight="1" x14ac:dyDescent="0.25">
      <c r="A314" s="212"/>
      <c r="B314" s="213"/>
      <c r="C314" s="162"/>
      <c r="D314" s="76"/>
      <c r="E314" s="77"/>
      <c r="F314" s="78"/>
      <c r="G314" s="78"/>
      <c r="H314" s="78"/>
      <c r="I314" s="216"/>
      <c r="J314" s="78"/>
      <c r="K314" s="162"/>
      <c r="L314" s="83"/>
      <c r="M314" s="123"/>
      <c r="N314" s="83"/>
      <c r="O314" s="123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</row>
    <row r="315" spans="1:27" ht="31.5" customHeight="1" x14ac:dyDescent="0.25">
      <c r="A315" s="212"/>
      <c r="B315" s="213"/>
      <c r="C315" s="162"/>
      <c r="D315" s="76"/>
      <c r="E315" s="77"/>
      <c r="F315" s="78"/>
      <c r="G315" s="78"/>
      <c r="H315" s="78"/>
      <c r="I315" s="216"/>
      <c r="J315" s="78"/>
      <c r="K315" s="162"/>
      <c r="L315" s="83"/>
      <c r="M315" s="123"/>
      <c r="N315" s="83"/>
      <c r="O315" s="123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</row>
    <row r="316" spans="1:27" ht="30" customHeight="1" x14ac:dyDescent="0.25">
      <c r="A316" s="212"/>
      <c r="B316" s="213"/>
      <c r="C316" s="162"/>
      <c r="D316" s="76"/>
      <c r="E316" s="77"/>
      <c r="F316" s="78"/>
      <c r="G316" s="78"/>
      <c r="H316" s="78"/>
      <c r="I316" s="216"/>
      <c r="J316" s="78"/>
      <c r="K316" s="162"/>
      <c r="L316" s="83"/>
      <c r="M316" s="123"/>
      <c r="N316" s="83"/>
      <c r="O316" s="123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</row>
    <row r="317" spans="1:27" ht="30" customHeight="1" x14ac:dyDescent="0.25">
      <c r="A317" s="212"/>
      <c r="B317" s="213"/>
      <c r="C317" s="162"/>
      <c r="D317" s="76"/>
      <c r="E317" s="77"/>
      <c r="F317" s="78"/>
      <c r="G317" s="78"/>
      <c r="H317" s="78"/>
      <c r="I317" s="216"/>
      <c r="J317" s="78"/>
      <c r="K317" s="162"/>
      <c r="L317" s="83"/>
      <c r="M317" s="123"/>
      <c r="N317" s="83"/>
      <c r="O317" s="123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</row>
    <row r="318" spans="1:27" ht="14.25" customHeight="1" x14ac:dyDescent="0.25">
      <c r="A318" s="212"/>
      <c r="B318" s="213"/>
      <c r="C318" s="162"/>
      <c r="D318" s="76"/>
      <c r="E318" s="77"/>
      <c r="F318" s="78"/>
      <c r="G318" s="78"/>
      <c r="H318" s="78"/>
      <c r="I318" s="216"/>
      <c r="J318" s="78"/>
      <c r="K318" s="162"/>
      <c r="L318" s="83"/>
      <c r="M318" s="123"/>
      <c r="N318" s="83"/>
      <c r="O318" s="123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</row>
    <row r="319" spans="1:27" ht="14.25" customHeight="1" x14ac:dyDescent="0.25">
      <c r="A319" s="212"/>
      <c r="B319" s="213"/>
      <c r="C319" s="162"/>
      <c r="D319" s="76"/>
      <c r="E319" s="77"/>
      <c r="F319" s="78"/>
      <c r="G319" s="78"/>
      <c r="H319" s="78"/>
      <c r="I319" s="216"/>
      <c r="J319" s="78"/>
      <c r="K319" s="162"/>
      <c r="L319" s="83"/>
      <c r="M319" s="123"/>
      <c r="N319" s="83"/>
      <c r="O319" s="123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</row>
    <row r="320" spans="1:27" ht="30" customHeight="1" x14ac:dyDescent="0.25">
      <c r="A320" s="212"/>
      <c r="B320" s="213"/>
      <c r="C320" s="162"/>
      <c r="D320" s="76"/>
      <c r="E320" s="77"/>
      <c r="F320" s="78"/>
      <c r="G320" s="78"/>
      <c r="H320" s="78"/>
      <c r="I320" s="216"/>
      <c r="J320" s="78"/>
      <c r="K320" s="162"/>
      <c r="L320" s="83"/>
      <c r="M320" s="123"/>
      <c r="N320" s="83"/>
      <c r="O320" s="123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</row>
    <row r="321" spans="1:27" ht="30" customHeight="1" x14ac:dyDescent="0.25">
      <c r="A321" s="212"/>
      <c r="B321" s="213"/>
      <c r="C321" s="162"/>
      <c r="D321" s="76"/>
      <c r="E321" s="77"/>
      <c r="F321" s="78"/>
      <c r="G321" s="78"/>
      <c r="H321" s="78"/>
      <c r="I321" s="216"/>
      <c r="J321" s="78"/>
      <c r="K321" s="162"/>
      <c r="L321" s="83"/>
      <c r="M321" s="123"/>
      <c r="N321" s="83"/>
      <c r="O321" s="123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</row>
    <row r="322" spans="1:27" ht="30" customHeight="1" x14ac:dyDescent="0.25">
      <c r="A322" s="212"/>
      <c r="B322" s="213"/>
      <c r="C322" s="162"/>
      <c r="D322" s="76"/>
      <c r="E322" s="77"/>
      <c r="F322" s="78"/>
      <c r="G322" s="78"/>
      <c r="H322" s="78"/>
      <c r="I322" s="216"/>
      <c r="J322" s="78"/>
      <c r="K322" s="162"/>
      <c r="L322" s="83"/>
      <c r="M322" s="123"/>
      <c r="N322" s="83"/>
      <c r="O322" s="123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</row>
    <row r="323" spans="1:27" ht="30" customHeight="1" x14ac:dyDescent="0.25">
      <c r="A323" s="212"/>
      <c r="B323" s="213"/>
      <c r="C323" s="162"/>
      <c r="D323" s="76"/>
      <c r="E323" s="77"/>
      <c r="F323" s="78"/>
      <c r="G323" s="78"/>
      <c r="H323" s="78"/>
      <c r="I323" s="216"/>
      <c r="J323" s="78"/>
      <c r="K323" s="162"/>
      <c r="L323" s="83"/>
      <c r="M323" s="123"/>
      <c r="N323" s="83"/>
      <c r="O323" s="123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</row>
    <row r="324" spans="1:27" ht="30" customHeight="1" x14ac:dyDescent="0.25">
      <c r="A324" s="212"/>
      <c r="B324" s="213"/>
      <c r="C324" s="162"/>
      <c r="D324" s="76"/>
      <c r="E324" s="77"/>
      <c r="F324" s="78"/>
      <c r="G324" s="78"/>
      <c r="H324" s="78"/>
      <c r="I324" s="216"/>
      <c r="J324" s="78"/>
      <c r="K324" s="162"/>
      <c r="L324" s="83"/>
      <c r="M324" s="123"/>
      <c r="N324" s="83"/>
      <c r="O324" s="123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</row>
    <row r="325" spans="1:27" ht="30" customHeight="1" x14ac:dyDescent="0.25">
      <c r="A325" s="212"/>
      <c r="B325" s="213"/>
      <c r="C325" s="162"/>
      <c r="D325" s="76"/>
      <c r="E325" s="77"/>
      <c r="F325" s="78"/>
      <c r="G325" s="78"/>
      <c r="H325" s="78"/>
      <c r="I325" s="216"/>
      <c r="J325" s="78"/>
      <c r="K325" s="162"/>
      <c r="L325" s="83"/>
      <c r="M325" s="123"/>
      <c r="N325" s="83"/>
      <c r="O325" s="123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</row>
    <row r="326" spans="1:27" ht="30" customHeight="1" x14ac:dyDescent="0.25">
      <c r="A326" s="212"/>
      <c r="B326" s="213"/>
      <c r="C326" s="162"/>
      <c r="D326" s="76"/>
      <c r="E326" s="77"/>
      <c r="F326" s="78"/>
      <c r="G326" s="78"/>
      <c r="H326" s="78"/>
      <c r="I326" s="216"/>
      <c r="J326" s="78"/>
      <c r="K326" s="162"/>
      <c r="L326" s="83"/>
      <c r="M326" s="123"/>
      <c r="N326" s="83"/>
      <c r="O326" s="123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</row>
    <row r="327" spans="1:27" ht="30" customHeight="1" x14ac:dyDescent="0.25">
      <c r="A327" s="212"/>
      <c r="B327" s="213"/>
      <c r="C327" s="162"/>
      <c r="D327" s="76"/>
      <c r="E327" s="77"/>
      <c r="F327" s="78"/>
      <c r="G327" s="78"/>
      <c r="H327" s="78"/>
      <c r="I327" s="216"/>
      <c r="J327" s="78"/>
      <c r="K327" s="162"/>
      <c r="L327" s="83"/>
      <c r="M327" s="123"/>
      <c r="N327" s="83"/>
      <c r="O327" s="123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</row>
    <row r="328" spans="1:27" ht="30" customHeight="1" x14ac:dyDescent="0.25">
      <c r="A328" s="212"/>
      <c r="B328" s="213"/>
      <c r="C328" s="162"/>
      <c r="D328" s="76"/>
      <c r="E328" s="77"/>
      <c r="F328" s="78"/>
      <c r="G328" s="78"/>
      <c r="H328" s="78"/>
      <c r="I328" s="216"/>
      <c r="J328" s="78"/>
      <c r="K328" s="162"/>
      <c r="L328" s="83"/>
      <c r="M328" s="123"/>
      <c r="N328" s="83"/>
      <c r="O328" s="123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</row>
    <row r="329" spans="1:27" ht="30" customHeight="1" x14ac:dyDescent="0.25">
      <c r="A329" s="212"/>
      <c r="B329" s="213"/>
      <c r="C329" s="162"/>
      <c r="D329" s="76"/>
      <c r="E329" s="77"/>
      <c r="F329" s="78"/>
      <c r="G329" s="78"/>
      <c r="H329" s="78"/>
      <c r="I329" s="216"/>
      <c r="J329" s="78"/>
      <c r="K329" s="162"/>
      <c r="L329" s="83"/>
      <c r="M329" s="123"/>
      <c r="N329" s="83"/>
      <c r="O329" s="123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</row>
    <row r="330" spans="1:27" ht="30" customHeight="1" x14ac:dyDescent="0.25">
      <c r="A330" s="212"/>
      <c r="B330" s="213"/>
      <c r="C330" s="162"/>
      <c r="D330" s="76"/>
      <c r="E330" s="77"/>
      <c r="F330" s="78"/>
      <c r="G330" s="78"/>
      <c r="H330" s="78"/>
      <c r="I330" s="216"/>
      <c r="J330" s="78"/>
      <c r="K330" s="162"/>
      <c r="L330" s="83"/>
      <c r="M330" s="123"/>
      <c r="N330" s="83"/>
      <c r="O330" s="123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</row>
    <row r="331" spans="1:27" ht="30" customHeight="1" x14ac:dyDescent="0.25">
      <c r="A331" s="212"/>
      <c r="B331" s="213"/>
      <c r="C331" s="162"/>
      <c r="D331" s="76"/>
      <c r="E331" s="77"/>
      <c r="F331" s="78"/>
      <c r="G331" s="78"/>
      <c r="H331" s="78"/>
      <c r="I331" s="216"/>
      <c r="J331" s="78"/>
      <c r="K331" s="162"/>
      <c r="L331" s="83"/>
      <c r="M331" s="123"/>
      <c r="N331" s="83"/>
      <c r="O331" s="123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</row>
    <row r="332" spans="1:27" ht="30" customHeight="1" x14ac:dyDescent="0.25">
      <c r="A332" s="212"/>
      <c r="B332" s="213"/>
      <c r="C332" s="162"/>
      <c r="D332" s="76"/>
      <c r="E332" s="77"/>
      <c r="F332" s="78"/>
      <c r="G332" s="78"/>
      <c r="H332" s="78"/>
      <c r="I332" s="216"/>
      <c r="J332" s="78"/>
      <c r="K332" s="162"/>
      <c r="L332" s="83"/>
      <c r="M332" s="123"/>
      <c r="N332" s="83"/>
      <c r="O332" s="123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</row>
    <row r="333" spans="1:27" ht="30" customHeight="1" x14ac:dyDescent="0.25">
      <c r="A333" s="212"/>
      <c r="B333" s="213"/>
      <c r="C333" s="162"/>
      <c r="D333" s="76"/>
      <c r="E333" s="77"/>
      <c r="F333" s="78"/>
      <c r="G333" s="78"/>
      <c r="H333" s="78"/>
      <c r="I333" s="216"/>
      <c r="J333" s="78"/>
      <c r="K333" s="162"/>
      <c r="L333" s="83"/>
      <c r="M333" s="123"/>
      <c r="N333" s="83"/>
      <c r="O333" s="123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</row>
    <row r="334" spans="1:27" ht="30" customHeight="1" x14ac:dyDescent="0.25">
      <c r="A334" s="212"/>
      <c r="B334" s="213"/>
      <c r="C334" s="162"/>
      <c r="D334" s="76"/>
      <c r="E334" s="77"/>
      <c r="F334" s="78"/>
      <c r="G334" s="78"/>
      <c r="H334" s="78"/>
      <c r="I334" s="216"/>
      <c r="J334" s="78"/>
      <c r="K334" s="162"/>
      <c r="L334" s="83"/>
      <c r="M334" s="123"/>
      <c r="N334" s="83"/>
      <c r="O334" s="123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</row>
    <row r="335" spans="1:27" ht="30" customHeight="1" x14ac:dyDescent="0.25">
      <c r="A335" s="212"/>
      <c r="B335" s="213"/>
      <c r="C335" s="162"/>
      <c r="D335" s="76"/>
      <c r="E335" s="77"/>
      <c r="F335" s="78"/>
      <c r="G335" s="78"/>
      <c r="H335" s="78"/>
      <c r="I335" s="216"/>
      <c r="J335" s="78"/>
      <c r="K335" s="162"/>
      <c r="L335" s="83"/>
      <c r="M335" s="123"/>
      <c r="N335" s="83"/>
      <c r="O335" s="123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</row>
    <row r="336" spans="1:27" ht="30" customHeight="1" x14ac:dyDescent="0.25">
      <c r="A336" s="212"/>
      <c r="B336" s="213"/>
      <c r="C336" s="162"/>
      <c r="D336" s="76"/>
      <c r="E336" s="77"/>
      <c r="F336" s="78"/>
      <c r="G336" s="78"/>
      <c r="H336" s="78"/>
      <c r="I336" s="216"/>
      <c r="J336" s="78"/>
      <c r="K336" s="162"/>
      <c r="L336" s="83"/>
      <c r="M336" s="123"/>
      <c r="N336" s="83"/>
      <c r="O336" s="123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</row>
    <row r="337" spans="1:27" ht="30" customHeight="1" x14ac:dyDescent="0.25">
      <c r="A337" s="212"/>
      <c r="B337" s="213"/>
      <c r="C337" s="162"/>
      <c r="D337" s="76"/>
      <c r="E337" s="77"/>
      <c r="F337" s="78"/>
      <c r="G337" s="78"/>
      <c r="H337" s="78"/>
      <c r="I337" s="216"/>
      <c r="J337" s="78"/>
      <c r="K337" s="162"/>
      <c r="L337" s="83"/>
      <c r="M337" s="123"/>
      <c r="N337" s="83"/>
      <c r="O337" s="123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</row>
    <row r="338" spans="1:27" ht="30" customHeight="1" x14ac:dyDescent="0.25">
      <c r="A338" s="212"/>
      <c r="B338" s="213"/>
      <c r="C338" s="162"/>
      <c r="D338" s="76"/>
      <c r="E338" s="77"/>
      <c r="F338" s="78"/>
      <c r="G338" s="78"/>
      <c r="H338" s="78"/>
      <c r="I338" s="216"/>
      <c r="J338" s="78"/>
      <c r="K338" s="162"/>
      <c r="L338" s="83"/>
      <c r="M338" s="123"/>
      <c r="N338" s="83"/>
      <c r="O338" s="123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</row>
    <row r="339" spans="1:27" ht="30" customHeight="1" x14ac:dyDescent="0.25">
      <c r="A339" s="212"/>
      <c r="B339" s="213"/>
      <c r="C339" s="162"/>
      <c r="D339" s="76"/>
      <c r="E339" s="77"/>
      <c r="F339" s="78"/>
      <c r="G339" s="78"/>
      <c r="H339" s="78"/>
      <c r="I339" s="216"/>
      <c r="J339" s="78"/>
      <c r="K339" s="162"/>
      <c r="L339" s="83"/>
      <c r="M339" s="123"/>
      <c r="N339" s="83"/>
      <c r="O339" s="123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</row>
    <row r="340" spans="1:27" ht="30" customHeight="1" x14ac:dyDescent="0.25">
      <c r="A340" s="212"/>
      <c r="B340" s="213"/>
      <c r="C340" s="162"/>
      <c r="D340" s="76"/>
      <c r="E340" s="77"/>
      <c r="F340" s="78"/>
      <c r="G340" s="78"/>
      <c r="H340" s="78"/>
      <c r="I340" s="216"/>
      <c r="J340" s="78"/>
      <c r="K340" s="162"/>
      <c r="L340" s="83"/>
      <c r="M340" s="123"/>
      <c r="N340" s="83"/>
      <c r="O340" s="123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</row>
    <row r="341" spans="1:27" ht="30" customHeight="1" x14ac:dyDescent="0.25">
      <c r="A341" s="212"/>
      <c r="B341" s="213"/>
      <c r="C341" s="162"/>
      <c r="D341" s="76"/>
      <c r="E341" s="77"/>
      <c r="F341" s="78"/>
      <c r="G341" s="78"/>
      <c r="H341" s="78"/>
      <c r="I341" s="216"/>
      <c r="J341" s="78"/>
      <c r="K341" s="162"/>
      <c r="L341" s="83"/>
      <c r="M341" s="123"/>
      <c r="N341" s="83"/>
      <c r="O341" s="123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</row>
    <row r="342" spans="1:27" ht="30" customHeight="1" x14ac:dyDescent="0.25">
      <c r="A342" s="212"/>
      <c r="B342" s="213"/>
      <c r="C342" s="162"/>
      <c r="D342" s="76"/>
      <c r="E342" s="77"/>
      <c r="F342" s="78"/>
      <c r="G342" s="78"/>
      <c r="H342" s="78"/>
      <c r="I342" s="216"/>
      <c r="J342" s="78"/>
      <c r="K342" s="162"/>
      <c r="L342" s="83"/>
      <c r="M342" s="123"/>
      <c r="N342" s="83"/>
      <c r="O342" s="123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</row>
    <row r="343" spans="1:27" ht="14.25" customHeight="1" x14ac:dyDescent="0.25">
      <c r="A343" s="212"/>
      <c r="B343" s="213"/>
      <c r="C343" s="162"/>
      <c r="D343" s="76"/>
      <c r="E343" s="77"/>
      <c r="F343" s="78"/>
      <c r="G343" s="78"/>
      <c r="H343" s="78"/>
      <c r="I343" s="216"/>
      <c r="J343" s="78"/>
      <c r="K343" s="162"/>
      <c r="L343" s="83"/>
      <c r="M343" s="123"/>
      <c r="N343" s="83"/>
      <c r="O343" s="123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</row>
    <row r="344" spans="1:27" ht="14.25" customHeight="1" x14ac:dyDescent="0.25">
      <c r="A344" s="212"/>
      <c r="B344" s="213"/>
      <c r="C344" s="162"/>
      <c r="D344" s="76"/>
      <c r="E344" s="77"/>
      <c r="F344" s="78"/>
      <c r="G344" s="78"/>
      <c r="H344" s="78"/>
      <c r="I344" s="216"/>
      <c r="J344" s="78"/>
      <c r="K344" s="162"/>
      <c r="L344" s="83"/>
      <c r="M344" s="123"/>
      <c r="N344" s="83"/>
      <c r="O344" s="123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</row>
    <row r="345" spans="1:27" ht="14.25" customHeight="1" x14ac:dyDescent="0.25">
      <c r="A345" s="212"/>
      <c r="B345" s="213"/>
      <c r="C345" s="162"/>
      <c r="D345" s="76"/>
      <c r="E345" s="77"/>
      <c r="F345" s="78"/>
      <c r="G345" s="78"/>
      <c r="H345" s="78"/>
      <c r="I345" s="216"/>
      <c r="J345" s="78"/>
      <c r="K345" s="162"/>
      <c r="L345" s="83"/>
      <c r="M345" s="123"/>
      <c r="N345" s="83"/>
      <c r="O345" s="123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</row>
    <row r="346" spans="1:27" ht="14.25" customHeight="1" x14ac:dyDescent="0.25">
      <c r="A346" s="212"/>
      <c r="B346" s="213"/>
      <c r="C346" s="162"/>
      <c r="D346" s="76"/>
      <c r="E346" s="77"/>
      <c r="F346" s="78"/>
      <c r="G346" s="78"/>
      <c r="H346" s="78"/>
      <c r="I346" s="216"/>
      <c r="J346" s="78"/>
      <c r="K346" s="162"/>
      <c r="L346" s="83"/>
      <c r="M346" s="123"/>
      <c r="N346" s="83"/>
      <c r="O346" s="123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</row>
    <row r="347" spans="1:27" ht="30" customHeight="1" x14ac:dyDescent="0.25">
      <c r="A347" s="212"/>
      <c r="B347" s="213"/>
      <c r="C347" s="162"/>
      <c r="D347" s="76"/>
      <c r="E347" s="77"/>
      <c r="F347" s="78"/>
      <c r="G347" s="78"/>
      <c r="H347" s="78"/>
      <c r="I347" s="216"/>
      <c r="J347" s="78"/>
      <c r="K347" s="162"/>
      <c r="L347" s="83"/>
      <c r="M347" s="123"/>
      <c r="N347" s="83"/>
      <c r="O347" s="123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</row>
    <row r="348" spans="1:27" ht="14.25" customHeight="1" x14ac:dyDescent="0.25">
      <c r="A348" s="212"/>
      <c r="B348" s="213"/>
      <c r="C348" s="162"/>
      <c r="D348" s="76"/>
      <c r="E348" s="77"/>
      <c r="F348" s="78"/>
      <c r="G348" s="78"/>
      <c r="H348" s="78"/>
      <c r="I348" s="216"/>
      <c r="J348" s="78"/>
      <c r="K348" s="162"/>
      <c r="L348" s="83"/>
      <c r="M348" s="123"/>
      <c r="N348" s="83"/>
      <c r="O348" s="123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</row>
    <row r="349" spans="1:27" ht="14.25" customHeight="1" x14ac:dyDescent="0.25">
      <c r="A349" s="212"/>
      <c r="B349" s="213"/>
      <c r="C349" s="162"/>
      <c r="D349" s="76"/>
      <c r="E349" s="77"/>
      <c r="F349" s="78"/>
      <c r="G349" s="78"/>
      <c r="H349" s="78"/>
      <c r="I349" s="216"/>
      <c r="J349" s="78"/>
      <c r="K349" s="162"/>
      <c r="L349" s="83"/>
      <c r="M349" s="123"/>
      <c r="N349" s="83"/>
      <c r="O349" s="123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</row>
    <row r="350" spans="1:27" ht="14.25" customHeight="1" x14ac:dyDescent="0.25">
      <c r="A350" s="212"/>
      <c r="B350" s="213"/>
      <c r="C350" s="162"/>
      <c r="D350" s="76"/>
      <c r="E350" s="77"/>
      <c r="F350" s="78"/>
      <c r="G350" s="78"/>
      <c r="H350" s="78"/>
      <c r="I350" s="216"/>
      <c r="J350" s="78"/>
      <c r="K350" s="162"/>
      <c r="L350" s="83"/>
      <c r="M350" s="123"/>
      <c r="N350" s="83"/>
      <c r="O350" s="123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</row>
    <row r="351" spans="1:27" ht="14.25" customHeight="1" x14ac:dyDescent="0.25">
      <c r="A351" s="212"/>
      <c r="B351" s="213"/>
      <c r="C351" s="162"/>
      <c r="D351" s="76"/>
      <c r="E351" s="77"/>
      <c r="F351" s="78"/>
      <c r="G351" s="78"/>
      <c r="H351" s="78"/>
      <c r="I351" s="216"/>
      <c r="J351" s="78"/>
      <c r="K351" s="162"/>
      <c r="L351" s="83"/>
      <c r="M351" s="123"/>
      <c r="N351" s="83"/>
      <c r="O351" s="123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</row>
    <row r="352" spans="1:27" ht="14.25" customHeight="1" x14ac:dyDescent="0.25">
      <c r="A352" s="212"/>
      <c r="B352" s="213"/>
      <c r="C352" s="162"/>
      <c r="D352" s="76"/>
      <c r="E352" s="77"/>
      <c r="F352" s="78"/>
      <c r="G352" s="78"/>
      <c r="H352" s="78"/>
      <c r="I352" s="216"/>
      <c r="J352" s="78"/>
      <c r="K352" s="162"/>
      <c r="L352" s="83"/>
      <c r="M352" s="123"/>
      <c r="N352" s="83"/>
      <c r="O352" s="123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</row>
    <row r="353" spans="1:27" ht="14.25" customHeight="1" x14ac:dyDescent="0.25">
      <c r="A353" s="212"/>
      <c r="B353" s="213"/>
      <c r="C353" s="162"/>
      <c r="D353" s="76"/>
      <c r="E353" s="77"/>
      <c r="F353" s="78"/>
      <c r="G353" s="78"/>
      <c r="H353" s="78"/>
      <c r="I353" s="216"/>
      <c r="J353" s="78"/>
      <c r="K353" s="162"/>
      <c r="L353" s="83"/>
      <c r="M353" s="123"/>
      <c r="N353" s="83"/>
      <c r="O353" s="123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</row>
    <row r="354" spans="1:27" ht="14.25" customHeight="1" x14ac:dyDescent="0.25">
      <c r="A354" s="212"/>
      <c r="B354" s="213"/>
      <c r="C354" s="162"/>
      <c r="D354" s="76"/>
      <c r="E354" s="77"/>
      <c r="F354" s="78"/>
      <c r="G354" s="78"/>
      <c r="H354" s="78"/>
      <c r="I354" s="216"/>
      <c r="J354" s="78"/>
      <c r="K354" s="162"/>
      <c r="L354" s="83"/>
      <c r="M354" s="123"/>
      <c r="N354" s="83"/>
      <c r="O354" s="123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</row>
    <row r="355" spans="1:27" ht="14.25" customHeight="1" x14ac:dyDescent="0.25">
      <c r="A355" s="212"/>
      <c r="B355" s="213"/>
      <c r="C355" s="162"/>
      <c r="D355" s="76"/>
      <c r="E355" s="77"/>
      <c r="F355" s="78"/>
      <c r="G355" s="78"/>
      <c r="H355" s="78"/>
      <c r="I355" s="216"/>
      <c r="J355" s="78"/>
      <c r="K355" s="162"/>
      <c r="L355" s="83"/>
      <c r="M355" s="123"/>
      <c r="N355" s="83"/>
      <c r="O355" s="123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</row>
    <row r="356" spans="1:27" ht="14.25" customHeight="1" x14ac:dyDescent="0.25">
      <c r="A356" s="212"/>
      <c r="B356" s="213"/>
      <c r="C356" s="162"/>
      <c r="D356" s="76"/>
      <c r="E356" s="77"/>
      <c r="F356" s="78"/>
      <c r="G356" s="78"/>
      <c r="H356" s="78"/>
      <c r="I356" s="216"/>
      <c r="J356" s="78"/>
      <c r="K356" s="162"/>
      <c r="L356" s="83"/>
      <c r="M356" s="123"/>
      <c r="N356" s="83"/>
      <c r="O356" s="123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</row>
    <row r="357" spans="1:27" ht="14.25" customHeight="1" x14ac:dyDescent="0.25">
      <c r="A357" s="212"/>
      <c r="B357" s="213"/>
      <c r="C357" s="162"/>
      <c r="D357" s="76"/>
      <c r="E357" s="77"/>
      <c r="F357" s="78"/>
      <c r="G357" s="78"/>
      <c r="H357" s="78"/>
      <c r="I357" s="216"/>
      <c r="J357" s="78"/>
      <c r="K357" s="162"/>
      <c r="L357" s="83"/>
      <c r="M357" s="123"/>
      <c r="N357" s="83"/>
      <c r="O357" s="123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</row>
    <row r="358" spans="1:27" ht="14.25" customHeight="1" x14ac:dyDescent="0.25">
      <c r="A358" s="212"/>
      <c r="B358" s="213"/>
      <c r="C358" s="162"/>
      <c r="D358" s="76"/>
      <c r="E358" s="77"/>
      <c r="F358" s="78"/>
      <c r="G358" s="78"/>
      <c r="H358" s="78"/>
      <c r="I358" s="216"/>
      <c r="J358" s="78"/>
      <c r="K358" s="162"/>
      <c r="L358" s="83"/>
      <c r="M358" s="123"/>
      <c r="N358" s="83"/>
      <c r="O358" s="123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</row>
    <row r="359" spans="1:27" ht="14.25" customHeight="1" x14ac:dyDescent="0.25">
      <c r="A359" s="212"/>
      <c r="B359" s="213"/>
      <c r="C359" s="162"/>
      <c r="D359" s="76"/>
      <c r="E359" s="77"/>
      <c r="F359" s="78"/>
      <c r="G359" s="78"/>
      <c r="H359" s="78"/>
      <c r="I359" s="216"/>
      <c r="J359" s="78"/>
      <c r="K359" s="162"/>
      <c r="L359" s="83"/>
      <c r="M359" s="123"/>
      <c r="N359" s="83"/>
      <c r="O359" s="123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</row>
    <row r="360" spans="1:27" ht="14.25" customHeight="1" x14ac:dyDescent="0.25">
      <c r="A360" s="212"/>
      <c r="B360" s="213"/>
      <c r="C360" s="162"/>
      <c r="D360" s="76"/>
      <c r="E360" s="77"/>
      <c r="F360" s="78"/>
      <c r="G360" s="78"/>
      <c r="H360" s="78"/>
      <c r="I360" s="216"/>
      <c r="J360" s="78"/>
      <c r="K360" s="162"/>
      <c r="L360" s="83"/>
      <c r="M360" s="123"/>
      <c r="N360" s="83"/>
      <c r="O360" s="123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</row>
    <row r="361" spans="1:27" ht="14.25" customHeight="1" x14ac:dyDescent="0.25">
      <c r="A361" s="212"/>
      <c r="B361" s="213"/>
      <c r="C361" s="162"/>
      <c r="D361" s="76"/>
      <c r="E361" s="77"/>
      <c r="F361" s="78"/>
      <c r="G361" s="78"/>
      <c r="H361" s="78"/>
      <c r="I361" s="216"/>
      <c r="J361" s="78"/>
      <c r="K361" s="162"/>
      <c r="L361" s="83"/>
      <c r="M361" s="123"/>
      <c r="N361" s="83"/>
      <c r="O361" s="123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</row>
    <row r="362" spans="1:27" ht="14.25" customHeight="1" x14ac:dyDescent="0.25">
      <c r="A362" s="212"/>
      <c r="B362" s="213"/>
      <c r="C362" s="162"/>
      <c r="D362" s="76"/>
      <c r="E362" s="77"/>
      <c r="F362" s="78"/>
      <c r="G362" s="78"/>
      <c r="H362" s="78"/>
      <c r="I362" s="216"/>
      <c r="J362" s="78"/>
      <c r="K362" s="162"/>
      <c r="L362" s="83"/>
      <c r="M362" s="123"/>
      <c r="N362" s="83"/>
      <c r="O362" s="123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</row>
    <row r="363" spans="1:27" ht="14.25" customHeight="1" x14ac:dyDescent="0.25">
      <c r="A363" s="212"/>
      <c r="B363" s="213"/>
      <c r="C363" s="162"/>
      <c r="D363" s="76"/>
      <c r="E363" s="77"/>
      <c r="F363" s="78"/>
      <c r="G363" s="78"/>
      <c r="H363" s="78"/>
      <c r="I363" s="216"/>
      <c r="J363" s="78"/>
      <c r="K363" s="162"/>
      <c r="L363" s="83"/>
      <c r="M363" s="123"/>
      <c r="N363" s="83"/>
      <c r="O363" s="123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</row>
    <row r="364" spans="1:27" ht="14.25" customHeight="1" x14ac:dyDescent="0.25">
      <c r="A364" s="212"/>
      <c r="B364" s="213"/>
      <c r="C364" s="162"/>
      <c r="D364" s="76"/>
      <c r="E364" s="77"/>
      <c r="F364" s="78"/>
      <c r="G364" s="78"/>
      <c r="H364" s="78"/>
      <c r="I364" s="216"/>
      <c r="J364" s="78"/>
      <c r="K364" s="162"/>
      <c r="L364" s="83"/>
      <c r="M364" s="123"/>
      <c r="N364" s="83"/>
      <c r="O364" s="123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</row>
    <row r="365" spans="1:27" ht="14.25" customHeight="1" x14ac:dyDescent="0.25">
      <c r="A365" s="212"/>
      <c r="B365" s="213"/>
      <c r="C365" s="162"/>
      <c r="D365" s="76"/>
      <c r="E365" s="77"/>
      <c r="F365" s="78"/>
      <c r="G365" s="78"/>
      <c r="H365" s="78"/>
      <c r="I365" s="216"/>
      <c r="J365" s="78"/>
      <c r="K365" s="162"/>
      <c r="L365" s="83"/>
      <c r="M365" s="123"/>
      <c r="N365" s="83"/>
      <c r="O365" s="123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</row>
    <row r="366" spans="1:27" ht="14.25" customHeight="1" x14ac:dyDescent="0.25">
      <c r="A366" s="212"/>
      <c r="B366" s="213"/>
      <c r="C366" s="162"/>
      <c r="D366" s="76"/>
      <c r="E366" s="77"/>
      <c r="F366" s="78"/>
      <c r="G366" s="78"/>
      <c r="H366" s="78"/>
      <c r="I366" s="216"/>
      <c r="J366" s="78"/>
      <c r="K366" s="162"/>
      <c r="L366" s="83"/>
      <c r="M366" s="123"/>
      <c r="N366" s="83"/>
      <c r="O366" s="123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</row>
    <row r="367" spans="1:27" ht="14.25" customHeight="1" x14ac:dyDescent="0.25">
      <c r="A367" s="212"/>
      <c r="B367" s="213"/>
      <c r="C367" s="162"/>
      <c r="D367" s="76"/>
      <c r="E367" s="77"/>
      <c r="F367" s="78"/>
      <c r="G367" s="78"/>
      <c r="H367" s="78"/>
      <c r="I367" s="216"/>
      <c r="J367" s="78"/>
      <c r="K367" s="162"/>
      <c r="L367" s="83"/>
      <c r="M367" s="123"/>
      <c r="N367" s="83"/>
      <c r="O367" s="123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</row>
    <row r="368" spans="1:27" ht="14.25" customHeight="1" x14ac:dyDescent="0.25">
      <c r="A368" s="212"/>
      <c r="B368" s="213"/>
      <c r="C368" s="162"/>
      <c r="D368" s="76"/>
      <c r="E368" s="77"/>
      <c r="F368" s="78"/>
      <c r="G368" s="78"/>
      <c r="H368" s="78"/>
      <c r="I368" s="216"/>
      <c r="J368" s="78"/>
      <c r="K368" s="162"/>
      <c r="L368" s="83"/>
      <c r="M368" s="123"/>
      <c r="N368" s="83"/>
      <c r="O368" s="123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</row>
    <row r="369" spans="1:27" ht="14.25" customHeight="1" x14ac:dyDescent="0.25">
      <c r="A369" s="212"/>
      <c r="B369" s="213"/>
      <c r="C369" s="162"/>
      <c r="D369" s="76"/>
      <c r="E369" s="77"/>
      <c r="F369" s="78"/>
      <c r="G369" s="78"/>
      <c r="H369" s="78"/>
      <c r="I369" s="216"/>
      <c r="J369" s="78"/>
      <c r="K369" s="162"/>
      <c r="L369" s="83"/>
      <c r="M369" s="123"/>
      <c r="N369" s="83"/>
      <c r="O369" s="123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</row>
    <row r="370" spans="1:27" ht="14.25" customHeight="1" x14ac:dyDescent="0.25">
      <c r="A370" s="212"/>
      <c r="B370" s="213"/>
      <c r="C370" s="162"/>
      <c r="D370" s="76"/>
      <c r="E370" s="77"/>
      <c r="F370" s="78"/>
      <c r="G370" s="78"/>
      <c r="H370" s="78"/>
      <c r="I370" s="216"/>
      <c r="J370" s="78"/>
      <c r="K370" s="162"/>
      <c r="L370" s="83"/>
      <c r="M370" s="123"/>
      <c r="N370" s="83"/>
      <c r="O370" s="123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</row>
    <row r="371" spans="1:27" ht="14.25" customHeight="1" x14ac:dyDescent="0.25">
      <c r="A371" s="212"/>
      <c r="B371" s="213"/>
      <c r="C371" s="162"/>
      <c r="D371" s="76"/>
      <c r="E371" s="77"/>
      <c r="F371" s="78"/>
      <c r="G371" s="78"/>
      <c r="H371" s="78"/>
      <c r="I371" s="216"/>
      <c r="J371" s="78"/>
      <c r="K371" s="162"/>
      <c r="L371" s="83"/>
      <c r="M371" s="123"/>
      <c r="N371" s="83"/>
      <c r="O371" s="123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</row>
    <row r="372" spans="1:27" ht="14.25" customHeight="1" x14ac:dyDescent="0.25">
      <c r="A372" s="212"/>
      <c r="B372" s="213"/>
      <c r="C372" s="162"/>
      <c r="D372" s="76"/>
      <c r="E372" s="77"/>
      <c r="F372" s="78"/>
      <c r="G372" s="78"/>
      <c r="H372" s="78"/>
      <c r="I372" s="216"/>
      <c r="J372" s="78"/>
      <c r="K372" s="162"/>
      <c r="L372" s="83"/>
      <c r="M372" s="123"/>
      <c r="N372" s="83"/>
      <c r="O372" s="123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</row>
    <row r="373" spans="1:27" ht="14.25" customHeight="1" x14ac:dyDescent="0.25">
      <c r="A373" s="212"/>
      <c r="B373" s="213"/>
      <c r="C373" s="162"/>
      <c r="D373" s="76"/>
      <c r="E373" s="77"/>
      <c r="F373" s="78"/>
      <c r="G373" s="78"/>
      <c r="H373" s="78"/>
      <c r="I373" s="216"/>
      <c r="J373" s="78"/>
      <c r="K373" s="162"/>
      <c r="L373" s="83"/>
      <c r="M373" s="123"/>
      <c r="N373" s="83"/>
      <c r="O373" s="123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</row>
    <row r="374" spans="1:27" ht="14.25" customHeight="1" x14ac:dyDescent="0.25">
      <c r="A374" s="212"/>
      <c r="B374" s="213"/>
      <c r="C374" s="162"/>
      <c r="D374" s="76"/>
      <c r="E374" s="77"/>
      <c r="F374" s="78"/>
      <c r="G374" s="78"/>
      <c r="H374" s="78"/>
      <c r="I374" s="216"/>
      <c r="J374" s="78"/>
      <c r="K374" s="162"/>
      <c r="L374" s="83"/>
      <c r="M374" s="123"/>
      <c r="N374" s="83"/>
      <c r="O374" s="123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</row>
    <row r="375" spans="1:27" ht="14.25" customHeight="1" x14ac:dyDescent="0.25">
      <c r="A375" s="212"/>
      <c r="B375" s="213"/>
      <c r="C375" s="162"/>
      <c r="D375" s="76"/>
      <c r="E375" s="77"/>
      <c r="F375" s="78"/>
      <c r="G375" s="78"/>
      <c r="H375" s="78"/>
      <c r="I375" s="216"/>
      <c r="J375" s="78"/>
      <c r="K375" s="162"/>
      <c r="L375" s="83"/>
      <c r="M375" s="123"/>
      <c r="N375" s="83"/>
      <c r="O375" s="123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</row>
    <row r="376" spans="1:27" ht="14.25" customHeight="1" x14ac:dyDescent="0.25">
      <c r="A376" s="212"/>
      <c r="B376" s="213"/>
      <c r="C376" s="162"/>
      <c r="D376" s="76"/>
      <c r="E376" s="77"/>
      <c r="F376" s="78"/>
      <c r="G376" s="78"/>
      <c r="H376" s="78"/>
      <c r="I376" s="216"/>
      <c r="J376" s="78"/>
      <c r="K376" s="162"/>
      <c r="L376" s="83"/>
      <c r="M376" s="123"/>
      <c r="N376" s="83"/>
      <c r="O376" s="123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</row>
    <row r="377" spans="1:27" ht="14.25" customHeight="1" x14ac:dyDescent="0.25">
      <c r="A377" s="212"/>
      <c r="B377" s="213"/>
      <c r="C377" s="162"/>
      <c r="D377" s="76"/>
      <c r="E377" s="77"/>
      <c r="F377" s="78"/>
      <c r="G377" s="78"/>
      <c r="H377" s="78"/>
      <c r="I377" s="216"/>
      <c r="J377" s="78"/>
      <c r="K377" s="162"/>
      <c r="L377" s="83"/>
      <c r="M377" s="123"/>
      <c r="N377" s="83"/>
      <c r="O377" s="123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</row>
    <row r="378" spans="1:27" ht="14.25" customHeight="1" x14ac:dyDescent="0.25">
      <c r="A378" s="212"/>
      <c r="B378" s="213"/>
      <c r="C378" s="162"/>
      <c r="D378" s="76"/>
      <c r="E378" s="77"/>
      <c r="F378" s="78"/>
      <c r="G378" s="78"/>
      <c r="H378" s="78"/>
      <c r="I378" s="216"/>
      <c r="J378" s="78"/>
      <c r="K378" s="162"/>
      <c r="L378" s="83"/>
      <c r="M378" s="123"/>
      <c r="N378" s="83"/>
      <c r="O378" s="123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</row>
    <row r="379" spans="1:27" ht="14.25" customHeight="1" x14ac:dyDescent="0.25">
      <c r="A379" s="212"/>
      <c r="B379" s="213"/>
      <c r="C379" s="162"/>
      <c r="D379" s="76"/>
      <c r="E379" s="77"/>
      <c r="F379" s="78"/>
      <c r="G379" s="78"/>
      <c r="H379" s="78"/>
      <c r="I379" s="216"/>
      <c r="J379" s="78"/>
      <c r="K379" s="162"/>
      <c r="L379" s="83"/>
      <c r="M379" s="123"/>
      <c r="N379" s="83"/>
      <c r="O379" s="123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</row>
    <row r="380" spans="1:27" ht="14.25" customHeight="1" x14ac:dyDescent="0.25">
      <c r="A380" s="212"/>
      <c r="B380" s="213"/>
      <c r="C380" s="162"/>
      <c r="D380" s="76"/>
      <c r="E380" s="77"/>
      <c r="F380" s="78"/>
      <c r="G380" s="78"/>
      <c r="H380" s="78"/>
      <c r="I380" s="216"/>
      <c r="J380" s="78"/>
      <c r="K380" s="162"/>
      <c r="L380" s="83"/>
      <c r="M380" s="123"/>
      <c r="N380" s="83"/>
      <c r="O380" s="123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</row>
    <row r="381" spans="1:27" ht="14.25" customHeight="1" x14ac:dyDescent="0.25">
      <c r="A381" s="212"/>
      <c r="B381" s="213"/>
      <c r="C381" s="162"/>
      <c r="D381" s="76"/>
      <c r="E381" s="77"/>
      <c r="F381" s="78"/>
      <c r="G381" s="78"/>
      <c r="H381" s="78"/>
      <c r="I381" s="216"/>
      <c r="J381" s="78"/>
      <c r="K381" s="162"/>
      <c r="L381" s="83"/>
      <c r="M381" s="123"/>
      <c r="N381" s="83"/>
      <c r="O381" s="123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</row>
    <row r="382" spans="1:27" ht="14.25" customHeight="1" x14ac:dyDescent="0.25">
      <c r="A382" s="212"/>
      <c r="B382" s="213"/>
      <c r="C382" s="162"/>
      <c r="D382" s="76"/>
      <c r="E382" s="77"/>
      <c r="F382" s="78"/>
      <c r="G382" s="78"/>
      <c r="H382" s="78"/>
      <c r="I382" s="216"/>
      <c r="J382" s="78"/>
      <c r="K382" s="162"/>
      <c r="L382" s="83"/>
      <c r="M382" s="123"/>
      <c r="N382" s="83"/>
      <c r="O382" s="123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</row>
    <row r="383" spans="1:27" ht="14.25" customHeight="1" x14ac:dyDescent="0.25">
      <c r="A383" s="212"/>
      <c r="B383" s="213"/>
      <c r="C383" s="162"/>
      <c r="D383" s="76"/>
      <c r="E383" s="77"/>
      <c r="F383" s="78"/>
      <c r="G383" s="78"/>
      <c r="H383" s="78"/>
      <c r="I383" s="216"/>
      <c r="J383" s="78"/>
      <c r="K383" s="162"/>
      <c r="L383" s="83"/>
      <c r="M383" s="123"/>
      <c r="N383" s="83"/>
      <c r="O383" s="123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</row>
    <row r="384" spans="1:27" ht="14.25" customHeight="1" x14ac:dyDescent="0.25">
      <c r="A384" s="212"/>
      <c r="B384" s="213"/>
      <c r="C384" s="162"/>
      <c r="D384" s="76"/>
      <c r="E384" s="77"/>
      <c r="F384" s="78"/>
      <c r="G384" s="78"/>
      <c r="H384" s="78"/>
      <c r="I384" s="216"/>
      <c r="J384" s="78"/>
      <c r="K384" s="162"/>
      <c r="L384" s="83"/>
      <c r="M384" s="123"/>
      <c r="N384" s="83"/>
      <c r="O384" s="123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</row>
    <row r="385" spans="1:27" ht="14.25" customHeight="1" x14ac:dyDescent="0.25">
      <c r="A385" s="212"/>
      <c r="B385" s="213"/>
      <c r="C385" s="162"/>
      <c r="D385" s="76"/>
      <c r="E385" s="77"/>
      <c r="F385" s="78"/>
      <c r="G385" s="78"/>
      <c r="H385" s="78"/>
      <c r="I385" s="216"/>
      <c r="J385" s="78"/>
      <c r="K385" s="162"/>
      <c r="L385" s="83"/>
      <c r="M385" s="123"/>
      <c r="N385" s="83"/>
      <c r="O385" s="123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</row>
    <row r="386" spans="1:27" ht="14.25" customHeight="1" x14ac:dyDescent="0.25">
      <c r="A386" s="212"/>
      <c r="B386" s="213"/>
      <c r="C386" s="162"/>
      <c r="D386" s="76"/>
      <c r="E386" s="77"/>
      <c r="F386" s="78"/>
      <c r="G386" s="78"/>
      <c r="H386" s="78"/>
      <c r="I386" s="216"/>
      <c r="J386" s="78"/>
      <c r="K386" s="162"/>
      <c r="L386" s="83"/>
      <c r="M386" s="123"/>
      <c r="N386" s="83"/>
      <c r="O386" s="123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</row>
    <row r="387" spans="1:27" ht="14.25" customHeight="1" x14ac:dyDescent="0.25">
      <c r="A387" s="212"/>
      <c r="B387" s="213"/>
      <c r="C387" s="162"/>
      <c r="D387" s="76"/>
      <c r="E387" s="77"/>
      <c r="F387" s="78"/>
      <c r="G387" s="78"/>
      <c r="H387" s="78"/>
      <c r="I387" s="216"/>
      <c r="J387" s="78"/>
      <c r="K387" s="162"/>
      <c r="L387" s="83"/>
      <c r="M387" s="123"/>
      <c r="N387" s="83"/>
      <c r="O387" s="123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</row>
    <row r="388" spans="1:27" ht="14.25" customHeight="1" x14ac:dyDescent="0.25">
      <c r="A388" s="212"/>
      <c r="B388" s="213"/>
      <c r="C388" s="162"/>
      <c r="D388" s="76"/>
      <c r="E388" s="77"/>
      <c r="F388" s="78"/>
      <c r="G388" s="78"/>
      <c r="H388" s="78"/>
      <c r="I388" s="216"/>
      <c r="J388" s="78"/>
      <c r="K388" s="162"/>
      <c r="L388" s="83"/>
      <c r="M388" s="123"/>
      <c r="N388" s="83"/>
      <c r="O388" s="123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</row>
    <row r="389" spans="1:27" ht="14.25" customHeight="1" x14ac:dyDescent="0.25">
      <c r="A389" s="212"/>
      <c r="B389" s="213"/>
      <c r="C389" s="162"/>
      <c r="D389" s="76"/>
      <c r="E389" s="77"/>
      <c r="F389" s="78"/>
      <c r="G389" s="78"/>
      <c r="H389" s="78"/>
      <c r="I389" s="216"/>
      <c r="J389" s="78"/>
      <c r="K389" s="162"/>
      <c r="L389" s="83"/>
      <c r="M389" s="123"/>
      <c r="N389" s="83"/>
      <c r="O389" s="123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</row>
    <row r="390" spans="1:27" ht="14.25" customHeight="1" x14ac:dyDescent="0.25">
      <c r="A390" s="212"/>
      <c r="B390" s="213"/>
      <c r="C390" s="162"/>
      <c r="D390" s="76"/>
      <c r="E390" s="77"/>
      <c r="F390" s="78"/>
      <c r="G390" s="78"/>
      <c r="H390" s="78"/>
      <c r="I390" s="216"/>
      <c r="J390" s="78"/>
      <c r="K390" s="162"/>
      <c r="L390" s="83"/>
      <c r="M390" s="123"/>
      <c r="N390" s="83"/>
      <c r="O390" s="123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</row>
    <row r="391" spans="1:27" ht="14.25" customHeight="1" x14ac:dyDescent="0.25">
      <c r="A391" s="212"/>
      <c r="B391" s="213"/>
      <c r="C391" s="162"/>
      <c r="D391" s="76"/>
      <c r="E391" s="77"/>
      <c r="F391" s="78"/>
      <c r="G391" s="78"/>
      <c r="H391" s="78"/>
      <c r="I391" s="216"/>
      <c r="J391" s="78"/>
      <c r="K391" s="162"/>
      <c r="L391" s="83"/>
      <c r="M391" s="123"/>
      <c r="N391" s="83"/>
      <c r="O391" s="123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</row>
    <row r="392" spans="1:27" ht="14.25" customHeight="1" x14ac:dyDescent="0.25">
      <c r="A392" s="212"/>
      <c r="B392" s="213"/>
      <c r="C392" s="162"/>
      <c r="D392" s="76"/>
      <c r="E392" s="77"/>
      <c r="F392" s="78"/>
      <c r="G392" s="78"/>
      <c r="H392" s="78"/>
      <c r="I392" s="216"/>
      <c r="J392" s="78"/>
      <c r="K392" s="162"/>
      <c r="L392" s="83"/>
      <c r="M392" s="123"/>
      <c r="N392" s="83"/>
      <c r="O392" s="123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</row>
    <row r="393" spans="1:27" ht="14.25" customHeight="1" x14ac:dyDescent="0.25">
      <c r="A393" s="212"/>
      <c r="B393" s="213"/>
      <c r="C393" s="162"/>
      <c r="D393" s="76"/>
      <c r="E393" s="77"/>
      <c r="F393" s="78"/>
      <c r="G393" s="78"/>
      <c r="H393" s="78"/>
      <c r="I393" s="216"/>
      <c r="J393" s="78"/>
      <c r="K393" s="162"/>
      <c r="L393" s="83"/>
      <c r="M393" s="123"/>
      <c r="N393" s="83"/>
      <c r="O393" s="123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</row>
    <row r="394" spans="1:27" ht="14.25" customHeight="1" x14ac:dyDescent="0.25">
      <c r="A394" s="212"/>
      <c r="B394" s="213"/>
      <c r="C394" s="162"/>
      <c r="D394" s="76"/>
      <c r="E394" s="77"/>
      <c r="F394" s="78"/>
      <c r="G394" s="78"/>
      <c r="H394" s="78"/>
      <c r="I394" s="216"/>
      <c r="J394" s="78"/>
      <c r="K394" s="162"/>
      <c r="L394" s="83"/>
      <c r="M394" s="123"/>
      <c r="N394" s="83"/>
      <c r="O394" s="123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</row>
    <row r="395" spans="1:27" ht="14.25" customHeight="1" x14ac:dyDescent="0.25">
      <c r="A395" s="212"/>
      <c r="B395" s="213"/>
      <c r="C395" s="162"/>
      <c r="D395" s="76"/>
      <c r="E395" s="77"/>
      <c r="F395" s="78"/>
      <c r="G395" s="78"/>
      <c r="H395" s="78"/>
      <c r="I395" s="216"/>
      <c r="J395" s="78"/>
      <c r="K395" s="162"/>
      <c r="L395" s="83"/>
      <c r="M395" s="123"/>
      <c r="N395" s="83"/>
      <c r="O395" s="123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</row>
    <row r="396" spans="1:27" ht="14.25" customHeight="1" x14ac:dyDescent="0.25">
      <c r="A396" s="212"/>
      <c r="B396" s="213"/>
      <c r="C396" s="162"/>
      <c r="D396" s="76"/>
      <c r="E396" s="77"/>
      <c r="F396" s="78"/>
      <c r="G396" s="78"/>
      <c r="H396" s="78"/>
      <c r="I396" s="216"/>
      <c r="J396" s="78"/>
      <c r="K396" s="162"/>
      <c r="L396" s="83"/>
      <c r="M396" s="123"/>
      <c r="N396" s="83"/>
      <c r="O396" s="123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</row>
    <row r="397" spans="1:27" ht="14.25" customHeight="1" x14ac:dyDescent="0.25">
      <c r="A397" s="212"/>
      <c r="B397" s="213"/>
      <c r="C397" s="162"/>
      <c r="D397" s="76"/>
      <c r="E397" s="77"/>
      <c r="F397" s="78"/>
      <c r="G397" s="78"/>
      <c r="H397" s="78"/>
      <c r="I397" s="216"/>
      <c r="J397" s="78"/>
      <c r="K397" s="162"/>
      <c r="L397" s="83"/>
      <c r="M397" s="123"/>
      <c r="N397" s="83"/>
      <c r="O397" s="123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</row>
    <row r="398" spans="1:27" ht="14.25" customHeight="1" x14ac:dyDescent="0.25">
      <c r="A398" s="212"/>
      <c r="B398" s="213"/>
      <c r="C398" s="162"/>
      <c r="D398" s="76"/>
      <c r="E398" s="77"/>
      <c r="F398" s="78"/>
      <c r="G398" s="78"/>
      <c r="H398" s="78"/>
      <c r="I398" s="216"/>
      <c r="J398" s="78"/>
      <c r="K398" s="162"/>
      <c r="L398" s="83"/>
      <c r="M398" s="123"/>
      <c r="N398" s="83"/>
      <c r="O398" s="123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</row>
    <row r="399" spans="1:27" ht="14.25" customHeight="1" x14ac:dyDescent="0.25">
      <c r="A399" s="212"/>
      <c r="B399" s="213"/>
      <c r="C399" s="162"/>
      <c r="D399" s="76"/>
      <c r="E399" s="77"/>
      <c r="F399" s="78"/>
      <c r="G399" s="78"/>
      <c r="H399" s="78"/>
      <c r="I399" s="216"/>
      <c r="J399" s="78"/>
      <c r="K399" s="162"/>
      <c r="L399" s="83"/>
      <c r="M399" s="123"/>
      <c r="N399" s="83"/>
      <c r="O399" s="123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</row>
    <row r="400" spans="1:27" ht="14.25" customHeight="1" x14ac:dyDescent="0.25">
      <c r="A400" s="212"/>
      <c r="B400" s="213"/>
      <c r="C400" s="162"/>
      <c r="D400" s="76"/>
      <c r="E400" s="77"/>
      <c r="F400" s="78"/>
      <c r="G400" s="78"/>
      <c r="H400" s="78"/>
      <c r="I400" s="216"/>
      <c r="J400" s="78"/>
      <c r="K400" s="162"/>
      <c r="L400" s="83"/>
      <c r="M400" s="123"/>
      <c r="N400" s="83"/>
      <c r="O400" s="123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</row>
    <row r="401" spans="1:27" ht="14.25" customHeight="1" x14ac:dyDescent="0.25">
      <c r="A401" s="212"/>
      <c r="B401" s="213"/>
      <c r="C401" s="162"/>
      <c r="D401" s="76"/>
      <c r="E401" s="77"/>
      <c r="F401" s="78"/>
      <c r="G401" s="78"/>
      <c r="H401" s="78"/>
      <c r="I401" s="216"/>
      <c r="J401" s="78"/>
      <c r="K401" s="162"/>
      <c r="L401" s="83"/>
      <c r="M401" s="123"/>
      <c r="N401" s="83"/>
      <c r="O401" s="123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</row>
    <row r="402" spans="1:27" ht="14.25" customHeight="1" x14ac:dyDescent="0.25">
      <c r="A402" s="212"/>
      <c r="B402" s="213"/>
      <c r="C402" s="162"/>
      <c r="D402" s="76"/>
      <c r="E402" s="77"/>
      <c r="F402" s="78"/>
      <c r="G402" s="78"/>
      <c r="H402" s="78"/>
      <c r="I402" s="216"/>
      <c r="J402" s="78"/>
      <c r="K402" s="162"/>
      <c r="L402" s="83"/>
      <c r="M402" s="123"/>
      <c r="N402" s="83"/>
      <c r="O402" s="123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</row>
    <row r="403" spans="1:27" ht="14.25" customHeight="1" x14ac:dyDescent="0.25">
      <c r="A403" s="212"/>
      <c r="B403" s="213"/>
      <c r="C403" s="162"/>
      <c r="D403" s="76"/>
      <c r="E403" s="77"/>
      <c r="F403" s="78"/>
      <c r="G403" s="78"/>
      <c r="H403" s="78"/>
      <c r="I403" s="216"/>
      <c r="J403" s="78"/>
      <c r="K403" s="162"/>
      <c r="L403" s="83"/>
      <c r="M403" s="123"/>
      <c r="N403" s="83"/>
      <c r="O403" s="123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</row>
    <row r="404" spans="1:27" ht="14.25" customHeight="1" x14ac:dyDescent="0.25">
      <c r="A404" s="212"/>
      <c r="B404" s="213"/>
      <c r="C404" s="162"/>
      <c r="D404" s="76"/>
      <c r="E404" s="77"/>
      <c r="F404" s="78"/>
      <c r="G404" s="78"/>
      <c r="H404" s="78"/>
      <c r="I404" s="216"/>
      <c r="J404" s="78"/>
      <c r="K404" s="162"/>
      <c r="L404" s="83"/>
      <c r="M404" s="123"/>
      <c r="N404" s="83"/>
      <c r="O404" s="123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</row>
    <row r="405" spans="1:27" ht="14.25" customHeight="1" x14ac:dyDescent="0.25">
      <c r="A405" s="212"/>
      <c r="B405" s="213"/>
      <c r="C405" s="162"/>
      <c r="D405" s="76"/>
      <c r="E405" s="77"/>
      <c r="F405" s="78"/>
      <c r="G405" s="78"/>
      <c r="H405" s="78"/>
      <c r="I405" s="216"/>
      <c r="J405" s="78"/>
      <c r="K405" s="162"/>
      <c r="L405" s="83"/>
      <c r="M405" s="123"/>
      <c r="N405" s="83"/>
      <c r="O405" s="123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</row>
    <row r="406" spans="1:27" ht="14.25" customHeight="1" x14ac:dyDescent="0.25">
      <c r="A406" s="212"/>
      <c r="B406" s="213"/>
      <c r="C406" s="162"/>
      <c r="D406" s="76"/>
      <c r="E406" s="77"/>
      <c r="F406" s="78"/>
      <c r="G406" s="78"/>
      <c r="H406" s="78"/>
      <c r="I406" s="216"/>
      <c r="J406" s="78"/>
      <c r="K406" s="162"/>
      <c r="L406" s="83"/>
      <c r="M406" s="123"/>
      <c r="N406" s="83"/>
      <c r="O406" s="123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</row>
    <row r="407" spans="1:27" ht="14.25" customHeight="1" x14ac:dyDescent="0.25">
      <c r="A407" s="212"/>
      <c r="B407" s="213"/>
      <c r="C407" s="162"/>
      <c r="D407" s="76"/>
      <c r="E407" s="77"/>
      <c r="F407" s="78"/>
      <c r="G407" s="78"/>
      <c r="H407" s="78"/>
      <c r="I407" s="216"/>
      <c r="J407" s="78"/>
      <c r="K407" s="162"/>
      <c r="L407" s="83"/>
      <c r="M407" s="123"/>
      <c r="N407" s="83"/>
      <c r="O407" s="123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</row>
    <row r="408" spans="1:27" ht="14.25" customHeight="1" x14ac:dyDescent="0.25">
      <c r="A408" s="212"/>
      <c r="B408" s="213"/>
      <c r="C408" s="162"/>
      <c r="D408" s="76"/>
      <c r="E408" s="77"/>
      <c r="F408" s="78"/>
      <c r="G408" s="78"/>
      <c r="H408" s="78"/>
      <c r="I408" s="216"/>
      <c r="J408" s="78"/>
      <c r="K408" s="162"/>
      <c r="L408" s="83"/>
      <c r="M408" s="123"/>
      <c r="N408" s="83"/>
      <c r="O408" s="123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</row>
    <row r="409" spans="1:27" ht="14.25" customHeight="1" x14ac:dyDescent="0.25">
      <c r="A409" s="212"/>
      <c r="B409" s="213"/>
      <c r="C409" s="162"/>
      <c r="D409" s="76"/>
      <c r="E409" s="77"/>
      <c r="F409" s="78"/>
      <c r="G409" s="78"/>
      <c r="H409" s="78"/>
      <c r="I409" s="216"/>
      <c r="J409" s="78"/>
      <c r="K409" s="162"/>
      <c r="L409" s="83"/>
      <c r="M409" s="123"/>
      <c r="N409" s="83"/>
      <c r="O409" s="123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</row>
    <row r="410" spans="1:27" ht="14.25" customHeight="1" x14ac:dyDescent="0.25">
      <c r="A410" s="212"/>
      <c r="B410" s="213"/>
      <c r="C410" s="162"/>
      <c r="D410" s="76"/>
      <c r="E410" s="77"/>
      <c r="F410" s="78"/>
      <c r="G410" s="78"/>
      <c r="H410" s="78"/>
      <c r="I410" s="216"/>
      <c r="J410" s="78"/>
      <c r="K410" s="162"/>
      <c r="L410" s="83"/>
      <c r="M410" s="123"/>
      <c r="N410" s="83"/>
      <c r="O410" s="123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</row>
    <row r="411" spans="1:27" ht="14.25" customHeight="1" x14ac:dyDescent="0.25">
      <c r="A411" s="212"/>
      <c r="B411" s="213"/>
      <c r="C411" s="162"/>
      <c r="D411" s="76"/>
      <c r="E411" s="77"/>
      <c r="F411" s="78"/>
      <c r="G411" s="78"/>
      <c r="H411" s="78"/>
      <c r="I411" s="216"/>
      <c r="J411" s="78"/>
      <c r="K411" s="162"/>
      <c r="L411" s="83"/>
      <c r="M411" s="123"/>
      <c r="N411" s="83"/>
      <c r="O411" s="123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</row>
    <row r="412" spans="1:27" ht="14.25" customHeight="1" x14ac:dyDescent="0.25">
      <c r="A412" s="212"/>
      <c r="B412" s="213"/>
      <c r="C412" s="162"/>
      <c r="D412" s="76"/>
      <c r="E412" s="77"/>
      <c r="F412" s="78"/>
      <c r="G412" s="78"/>
      <c r="H412" s="78"/>
      <c r="I412" s="216"/>
      <c r="J412" s="78"/>
      <c r="K412" s="162"/>
      <c r="L412" s="83"/>
      <c r="M412" s="123"/>
      <c r="N412" s="83"/>
      <c r="O412" s="123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</row>
    <row r="413" spans="1:27" ht="14.25" customHeight="1" x14ac:dyDescent="0.25">
      <c r="A413" s="212"/>
      <c r="B413" s="213"/>
      <c r="C413" s="162"/>
      <c r="D413" s="76"/>
      <c r="E413" s="77"/>
      <c r="F413" s="78"/>
      <c r="G413" s="78"/>
      <c r="H413" s="78"/>
      <c r="I413" s="216"/>
      <c r="J413" s="78"/>
      <c r="K413" s="162"/>
      <c r="L413" s="83"/>
      <c r="M413" s="123"/>
      <c r="N413" s="83"/>
      <c r="O413" s="123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</row>
    <row r="414" spans="1:27" ht="14.25" customHeight="1" x14ac:dyDescent="0.25">
      <c r="A414" s="212"/>
      <c r="B414" s="213"/>
      <c r="C414" s="162"/>
      <c r="D414" s="76"/>
      <c r="E414" s="77"/>
      <c r="F414" s="78"/>
      <c r="G414" s="78"/>
      <c r="H414" s="78"/>
      <c r="I414" s="216"/>
      <c r="J414" s="78"/>
      <c r="K414" s="162"/>
      <c r="L414" s="83"/>
      <c r="M414" s="123"/>
      <c r="N414" s="83"/>
      <c r="O414" s="123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</row>
    <row r="415" spans="1:27" ht="14.25" customHeight="1" x14ac:dyDescent="0.25">
      <c r="A415" s="212"/>
      <c r="B415" s="213"/>
      <c r="C415" s="162"/>
      <c r="D415" s="76"/>
      <c r="E415" s="77"/>
      <c r="F415" s="78"/>
      <c r="G415" s="78"/>
      <c r="H415" s="78"/>
      <c r="I415" s="216"/>
      <c r="J415" s="78"/>
      <c r="K415" s="162"/>
      <c r="L415" s="83"/>
      <c r="M415" s="123"/>
      <c r="N415" s="83"/>
      <c r="O415" s="123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</row>
    <row r="416" spans="1:27" ht="14.25" customHeight="1" x14ac:dyDescent="0.25">
      <c r="A416" s="212"/>
      <c r="B416" s="213"/>
      <c r="C416" s="162"/>
      <c r="D416" s="76"/>
      <c r="E416" s="77"/>
      <c r="F416" s="78"/>
      <c r="G416" s="78"/>
      <c r="H416" s="78"/>
      <c r="I416" s="216"/>
      <c r="J416" s="78"/>
      <c r="K416" s="162"/>
      <c r="L416" s="83"/>
      <c r="M416" s="123"/>
      <c r="N416" s="83"/>
      <c r="O416" s="123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</row>
    <row r="417" spans="1:27" ht="14.25" customHeight="1" x14ac:dyDescent="0.25">
      <c r="A417" s="212"/>
      <c r="B417" s="213"/>
      <c r="C417" s="162"/>
      <c r="D417" s="76"/>
      <c r="E417" s="77"/>
      <c r="F417" s="78"/>
      <c r="G417" s="78"/>
      <c r="H417" s="78"/>
      <c r="I417" s="216"/>
      <c r="J417" s="78"/>
      <c r="K417" s="162"/>
      <c r="L417" s="83"/>
      <c r="M417" s="123"/>
      <c r="N417" s="83"/>
      <c r="O417" s="123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</row>
    <row r="418" spans="1:27" ht="14.25" customHeight="1" x14ac:dyDescent="0.25">
      <c r="A418" s="212"/>
      <c r="B418" s="213"/>
      <c r="C418" s="162"/>
      <c r="D418" s="76"/>
      <c r="E418" s="77"/>
      <c r="F418" s="78"/>
      <c r="G418" s="78"/>
      <c r="H418" s="78"/>
      <c r="I418" s="216"/>
      <c r="J418" s="78"/>
      <c r="K418" s="162"/>
      <c r="L418" s="83"/>
      <c r="M418" s="123"/>
      <c r="N418" s="83"/>
      <c r="O418" s="123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</row>
    <row r="419" spans="1:27" ht="14.25" customHeight="1" x14ac:dyDescent="0.25">
      <c r="A419" s="212"/>
      <c r="B419" s="213"/>
      <c r="C419" s="162"/>
      <c r="D419" s="76"/>
      <c r="E419" s="77"/>
      <c r="F419" s="78"/>
      <c r="G419" s="78"/>
      <c r="H419" s="78"/>
      <c r="I419" s="216"/>
      <c r="J419" s="78"/>
      <c r="K419" s="162"/>
      <c r="L419" s="83"/>
      <c r="M419" s="123"/>
      <c r="N419" s="83"/>
      <c r="O419" s="123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</row>
    <row r="420" spans="1:27" ht="14.25" customHeight="1" x14ac:dyDescent="0.25">
      <c r="A420" s="212"/>
      <c r="B420" s="213"/>
      <c r="C420" s="162"/>
      <c r="D420" s="76"/>
      <c r="E420" s="77"/>
      <c r="F420" s="78"/>
      <c r="G420" s="78"/>
      <c r="H420" s="78"/>
      <c r="I420" s="216"/>
      <c r="J420" s="78"/>
      <c r="K420" s="162"/>
      <c r="L420" s="83"/>
      <c r="M420" s="123"/>
      <c r="N420" s="83"/>
      <c r="O420" s="123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</row>
    <row r="421" spans="1:27" ht="14.25" customHeight="1" x14ac:dyDescent="0.25">
      <c r="A421" s="212"/>
      <c r="B421" s="213"/>
      <c r="C421" s="162"/>
      <c r="D421" s="76"/>
      <c r="E421" s="77"/>
      <c r="F421" s="78"/>
      <c r="G421" s="78"/>
      <c r="H421" s="78"/>
      <c r="I421" s="216"/>
      <c r="J421" s="78"/>
      <c r="K421" s="162"/>
      <c r="L421" s="83"/>
      <c r="M421" s="123"/>
      <c r="N421" s="83"/>
      <c r="O421" s="123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</row>
    <row r="422" spans="1:27" ht="14.25" customHeight="1" x14ac:dyDescent="0.25">
      <c r="A422" s="212"/>
      <c r="B422" s="213"/>
      <c r="C422" s="162"/>
      <c r="D422" s="76"/>
      <c r="E422" s="77"/>
      <c r="F422" s="78"/>
      <c r="G422" s="78"/>
      <c r="H422" s="78"/>
      <c r="I422" s="216"/>
      <c r="J422" s="78"/>
      <c r="K422" s="162"/>
      <c r="L422" s="83"/>
      <c r="M422" s="123"/>
      <c r="N422" s="83"/>
      <c r="O422" s="123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</row>
    <row r="423" spans="1:27" ht="14.25" customHeight="1" x14ac:dyDescent="0.25">
      <c r="A423" s="212"/>
      <c r="B423" s="213"/>
      <c r="C423" s="162"/>
      <c r="D423" s="76"/>
      <c r="E423" s="77"/>
      <c r="F423" s="78"/>
      <c r="G423" s="78"/>
      <c r="H423" s="78"/>
      <c r="I423" s="216"/>
      <c r="J423" s="78"/>
      <c r="K423" s="162"/>
      <c r="L423" s="83"/>
      <c r="M423" s="123"/>
      <c r="N423" s="83"/>
      <c r="O423" s="123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</row>
    <row r="424" spans="1:27" ht="14.25" customHeight="1" x14ac:dyDescent="0.25">
      <c r="A424" s="212"/>
      <c r="B424" s="213"/>
      <c r="C424" s="162"/>
      <c r="D424" s="76"/>
      <c r="E424" s="77"/>
      <c r="F424" s="78"/>
      <c r="G424" s="78"/>
      <c r="H424" s="78"/>
      <c r="I424" s="216"/>
      <c r="J424" s="78"/>
      <c r="K424" s="162"/>
      <c r="L424" s="83"/>
      <c r="M424" s="123"/>
      <c r="N424" s="83"/>
      <c r="O424" s="123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</row>
    <row r="425" spans="1:27" ht="14.25" customHeight="1" x14ac:dyDescent="0.25">
      <c r="A425" s="212"/>
      <c r="B425" s="213"/>
      <c r="C425" s="162"/>
      <c r="D425" s="76"/>
      <c r="E425" s="77"/>
      <c r="F425" s="78"/>
      <c r="G425" s="78"/>
      <c r="H425" s="78"/>
      <c r="I425" s="216"/>
      <c r="J425" s="78"/>
      <c r="K425" s="162"/>
      <c r="L425" s="83"/>
      <c r="M425" s="123"/>
      <c r="N425" s="83"/>
      <c r="O425" s="123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</row>
    <row r="426" spans="1:27" ht="14.25" customHeight="1" x14ac:dyDescent="0.25">
      <c r="A426" s="212"/>
      <c r="B426" s="213"/>
      <c r="C426" s="162"/>
      <c r="D426" s="76"/>
      <c r="E426" s="77"/>
      <c r="F426" s="78"/>
      <c r="G426" s="78"/>
      <c r="H426" s="78"/>
      <c r="I426" s="216"/>
      <c r="J426" s="78"/>
      <c r="K426" s="162"/>
      <c r="L426" s="83"/>
      <c r="M426" s="123"/>
      <c r="N426" s="83"/>
      <c r="O426" s="123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</row>
    <row r="427" spans="1:27" ht="14.25" customHeight="1" x14ac:dyDescent="0.25">
      <c r="A427" s="212"/>
      <c r="B427" s="213"/>
      <c r="C427" s="162"/>
      <c r="D427" s="76"/>
      <c r="E427" s="77"/>
      <c r="F427" s="78"/>
      <c r="G427" s="78"/>
      <c r="H427" s="78"/>
      <c r="I427" s="216"/>
      <c r="J427" s="78"/>
      <c r="K427" s="162"/>
      <c r="L427" s="83"/>
      <c r="M427" s="123"/>
      <c r="N427" s="83"/>
      <c r="O427" s="123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</row>
    <row r="428" spans="1:27" ht="14.25" customHeight="1" x14ac:dyDescent="0.25">
      <c r="A428" s="212"/>
      <c r="B428" s="213"/>
      <c r="C428" s="162"/>
      <c r="D428" s="76"/>
      <c r="E428" s="77"/>
      <c r="F428" s="78"/>
      <c r="G428" s="78"/>
      <c r="H428" s="78"/>
      <c r="I428" s="216"/>
      <c r="J428" s="78"/>
      <c r="K428" s="162"/>
      <c r="L428" s="83"/>
      <c r="M428" s="123"/>
      <c r="N428" s="83"/>
      <c r="O428" s="123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</row>
    <row r="429" spans="1:27" ht="14.25" customHeight="1" x14ac:dyDescent="0.25">
      <c r="A429" s="212"/>
      <c r="B429" s="213"/>
      <c r="C429" s="162"/>
      <c r="D429" s="76"/>
      <c r="E429" s="77"/>
      <c r="F429" s="78"/>
      <c r="G429" s="78"/>
      <c r="H429" s="78"/>
      <c r="I429" s="216"/>
      <c r="J429" s="78"/>
      <c r="K429" s="162"/>
      <c r="L429" s="83"/>
      <c r="M429" s="123"/>
      <c r="N429" s="83"/>
      <c r="O429" s="123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</row>
    <row r="430" spans="1:27" ht="14.25" customHeight="1" x14ac:dyDescent="0.25">
      <c r="A430" s="212"/>
      <c r="B430" s="213"/>
      <c r="C430" s="162"/>
      <c r="D430" s="76"/>
      <c r="E430" s="77"/>
      <c r="F430" s="78"/>
      <c r="G430" s="78"/>
      <c r="H430" s="78"/>
      <c r="I430" s="216"/>
      <c r="J430" s="78"/>
      <c r="K430" s="162"/>
      <c r="L430" s="83"/>
      <c r="M430" s="123"/>
      <c r="N430" s="83"/>
      <c r="O430" s="123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</row>
    <row r="431" spans="1:27" ht="14.25" customHeight="1" x14ac:dyDescent="0.25">
      <c r="A431" s="212"/>
      <c r="B431" s="213"/>
      <c r="C431" s="162"/>
      <c r="D431" s="76"/>
      <c r="E431" s="77"/>
      <c r="F431" s="78"/>
      <c r="G431" s="78"/>
      <c r="H431" s="78"/>
      <c r="I431" s="216"/>
      <c r="J431" s="78"/>
      <c r="K431" s="162"/>
      <c r="L431" s="83"/>
      <c r="M431" s="123"/>
      <c r="N431" s="83"/>
      <c r="O431" s="123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</row>
    <row r="432" spans="1:27" ht="14.25" customHeight="1" x14ac:dyDescent="0.25">
      <c r="A432" s="212"/>
      <c r="B432" s="213"/>
      <c r="C432" s="162"/>
      <c r="D432" s="76"/>
      <c r="E432" s="77"/>
      <c r="F432" s="78"/>
      <c r="G432" s="78"/>
      <c r="H432" s="78"/>
      <c r="I432" s="216"/>
      <c r="J432" s="78"/>
      <c r="K432" s="162"/>
      <c r="L432" s="83"/>
      <c r="M432" s="123"/>
      <c r="N432" s="83"/>
      <c r="O432" s="123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</row>
    <row r="433" spans="1:27" ht="14.25" customHeight="1" x14ac:dyDescent="0.25">
      <c r="A433" s="212"/>
      <c r="B433" s="213"/>
      <c r="C433" s="162"/>
      <c r="D433" s="76"/>
      <c r="E433" s="77"/>
      <c r="F433" s="78"/>
      <c r="G433" s="78"/>
      <c r="H433" s="78"/>
      <c r="I433" s="216"/>
      <c r="J433" s="78"/>
      <c r="K433" s="162"/>
      <c r="L433" s="83"/>
      <c r="M433" s="123"/>
      <c r="N433" s="83"/>
      <c r="O433" s="123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</row>
    <row r="434" spans="1:27" ht="14.25" customHeight="1" x14ac:dyDescent="0.25">
      <c r="A434" s="212"/>
      <c r="B434" s="213"/>
      <c r="C434" s="162"/>
      <c r="D434" s="76"/>
      <c r="E434" s="77"/>
      <c r="F434" s="78"/>
      <c r="G434" s="78"/>
      <c r="H434" s="78"/>
      <c r="I434" s="216"/>
      <c r="J434" s="78"/>
      <c r="K434" s="162"/>
      <c r="L434" s="83"/>
      <c r="M434" s="123"/>
      <c r="N434" s="83"/>
      <c r="O434" s="123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</row>
    <row r="435" spans="1:27" ht="14.25" customHeight="1" x14ac:dyDescent="0.25">
      <c r="A435" s="212"/>
      <c r="B435" s="213"/>
      <c r="C435" s="162"/>
      <c r="D435" s="76"/>
      <c r="E435" s="77"/>
      <c r="F435" s="78"/>
      <c r="G435" s="78"/>
      <c r="H435" s="78"/>
      <c r="I435" s="216"/>
      <c r="J435" s="78"/>
      <c r="K435" s="162"/>
      <c r="L435" s="83"/>
      <c r="M435" s="123"/>
      <c r="N435" s="83"/>
      <c r="O435" s="123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</row>
    <row r="436" spans="1:27" ht="14.25" customHeight="1" x14ac:dyDescent="0.25">
      <c r="A436" s="212"/>
      <c r="B436" s="213"/>
      <c r="C436" s="162"/>
      <c r="D436" s="76"/>
      <c r="E436" s="77"/>
      <c r="F436" s="78"/>
      <c r="G436" s="78"/>
      <c r="H436" s="78"/>
      <c r="I436" s="216"/>
      <c r="J436" s="78"/>
      <c r="K436" s="162"/>
      <c r="L436" s="83"/>
      <c r="M436" s="123"/>
      <c r="N436" s="83"/>
      <c r="O436" s="123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</row>
    <row r="437" spans="1:27" ht="14.25" customHeight="1" x14ac:dyDescent="0.25">
      <c r="A437" s="212"/>
      <c r="B437" s="213"/>
      <c r="C437" s="162"/>
      <c r="D437" s="76"/>
      <c r="E437" s="77"/>
      <c r="F437" s="78"/>
      <c r="G437" s="78"/>
      <c r="H437" s="78"/>
      <c r="I437" s="216"/>
      <c r="J437" s="78"/>
      <c r="K437" s="162"/>
      <c r="L437" s="83"/>
      <c r="M437" s="123"/>
      <c r="N437" s="83"/>
      <c r="O437" s="123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</row>
    <row r="438" spans="1:27" ht="14.25" customHeight="1" x14ac:dyDescent="0.25">
      <c r="A438" s="212"/>
      <c r="B438" s="213"/>
      <c r="C438" s="162"/>
      <c r="D438" s="76"/>
      <c r="E438" s="77"/>
      <c r="F438" s="78"/>
      <c r="G438" s="78"/>
      <c r="H438" s="78"/>
      <c r="I438" s="216"/>
      <c r="J438" s="78"/>
      <c r="K438" s="162"/>
      <c r="L438" s="83"/>
      <c r="M438" s="123"/>
      <c r="N438" s="83"/>
      <c r="O438" s="123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</row>
    <row r="439" spans="1:27" ht="14.25" customHeight="1" x14ac:dyDescent="0.25">
      <c r="A439" s="212"/>
      <c r="B439" s="213"/>
      <c r="C439" s="162"/>
      <c r="D439" s="76"/>
      <c r="E439" s="77"/>
      <c r="F439" s="78"/>
      <c r="G439" s="78"/>
      <c r="H439" s="78"/>
      <c r="I439" s="216"/>
      <c r="J439" s="78"/>
      <c r="K439" s="162"/>
      <c r="L439" s="83"/>
      <c r="M439" s="123"/>
      <c r="N439" s="83"/>
      <c r="O439" s="123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</row>
    <row r="440" spans="1:27" ht="14.25" customHeight="1" x14ac:dyDescent="0.25">
      <c r="A440" s="212"/>
      <c r="B440" s="213"/>
      <c r="C440" s="162"/>
      <c r="D440" s="76"/>
      <c r="E440" s="77"/>
      <c r="F440" s="78"/>
      <c r="G440" s="78"/>
      <c r="H440" s="78"/>
      <c r="I440" s="216"/>
      <c r="J440" s="78"/>
      <c r="K440" s="162"/>
      <c r="L440" s="83"/>
      <c r="M440" s="123"/>
      <c r="N440" s="83"/>
      <c r="O440" s="123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</row>
    <row r="441" spans="1:27" ht="14.25" customHeight="1" x14ac:dyDescent="0.25">
      <c r="A441" s="212"/>
      <c r="B441" s="213"/>
      <c r="C441" s="162"/>
      <c r="D441" s="76"/>
      <c r="E441" s="77"/>
      <c r="F441" s="78"/>
      <c r="G441" s="78"/>
      <c r="H441" s="78"/>
      <c r="I441" s="216"/>
      <c r="J441" s="78"/>
      <c r="K441" s="162"/>
      <c r="L441" s="83"/>
      <c r="M441" s="123"/>
      <c r="N441" s="83"/>
      <c r="O441" s="123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</row>
    <row r="442" spans="1:27" ht="14.25" customHeight="1" x14ac:dyDescent="0.25">
      <c r="A442" s="212"/>
      <c r="B442" s="213"/>
      <c r="C442" s="162"/>
      <c r="D442" s="76"/>
      <c r="E442" s="77"/>
      <c r="F442" s="78"/>
      <c r="G442" s="78"/>
      <c r="H442" s="78"/>
      <c r="I442" s="216"/>
      <c r="J442" s="78"/>
      <c r="K442" s="162"/>
      <c r="L442" s="83"/>
      <c r="M442" s="123"/>
      <c r="N442" s="83"/>
      <c r="O442" s="123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</row>
    <row r="443" spans="1:27" ht="14.25" customHeight="1" x14ac:dyDescent="0.25">
      <c r="A443" s="212"/>
      <c r="B443" s="213"/>
      <c r="C443" s="162"/>
      <c r="D443" s="76"/>
      <c r="E443" s="77"/>
      <c r="F443" s="78"/>
      <c r="G443" s="78"/>
      <c r="H443" s="78"/>
      <c r="I443" s="216"/>
      <c r="J443" s="78"/>
      <c r="K443" s="162"/>
      <c r="L443" s="83"/>
      <c r="M443" s="123"/>
      <c r="N443" s="83"/>
      <c r="O443" s="123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</row>
    <row r="444" spans="1:27" ht="14.25" customHeight="1" x14ac:dyDescent="0.25">
      <c r="A444" s="212"/>
      <c r="B444" s="213"/>
      <c r="C444" s="162"/>
      <c r="D444" s="76"/>
      <c r="E444" s="77"/>
      <c r="F444" s="78"/>
      <c r="G444" s="78"/>
      <c r="H444" s="78"/>
      <c r="I444" s="216"/>
      <c r="J444" s="78"/>
      <c r="K444" s="162"/>
      <c r="L444" s="83"/>
      <c r="M444" s="123"/>
      <c r="N444" s="83"/>
      <c r="O444" s="123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</row>
    <row r="445" spans="1:27" ht="14.25" customHeight="1" x14ac:dyDescent="0.25">
      <c r="A445" s="212"/>
      <c r="B445" s="213"/>
      <c r="C445" s="162"/>
      <c r="D445" s="76"/>
      <c r="E445" s="77"/>
      <c r="F445" s="78"/>
      <c r="G445" s="78"/>
      <c r="H445" s="78"/>
      <c r="I445" s="216"/>
      <c r="J445" s="78"/>
      <c r="K445" s="162"/>
      <c r="L445" s="83"/>
      <c r="M445" s="123"/>
      <c r="N445" s="83"/>
      <c r="O445" s="123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</row>
    <row r="446" spans="1:27" ht="14.25" customHeight="1" x14ac:dyDescent="0.25">
      <c r="A446" s="212"/>
      <c r="B446" s="213"/>
      <c r="C446" s="162"/>
      <c r="D446" s="76"/>
      <c r="E446" s="77"/>
      <c r="F446" s="78"/>
      <c r="G446" s="78"/>
      <c r="H446" s="78"/>
      <c r="I446" s="216"/>
      <c r="J446" s="78"/>
      <c r="K446" s="162"/>
      <c r="L446" s="83"/>
      <c r="M446" s="123"/>
      <c r="N446" s="83"/>
      <c r="O446" s="123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</row>
    <row r="447" spans="1:27" ht="14.25" customHeight="1" x14ac:dyDescent="0.25">
      <c r="A447" s="212"/>
      <c r="B447" s="213"/>
      <c r="C447" s="162"/>
      <c r="D447" s="76"/>
      <c r="E447" s="77"/>
      <c r="F447" s="78"/>
      <c r="G447" s="78"/>
      <c r="H447" s="78"/>
      <c r="I447" s="216"/>
      <c r="J447" s="78"/>
      <c r="K447" s="162"/>
      <c r="L447" s="83"/>
      <c r="M447" s="123"/>
      <c r="N447" s="83"/>
      <c r="O447" s="123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</row>
    <row r="448" spans="1:27" ht="14.25" customHeight="1" x14ac:dyDescent="0.25">
      <c r="A448" s="212"/>
      <c r="B448" s="213"/>
      <c r="C448" s="162"/>
      <c r="D448" s="76"/>
      <c r="E448" s="77"/>
      <c r="F448" s="78"/>
      <c r="G448" s="78"/>
      <c r="H448" s="78"/>
      <c r="I448" s="216"/>
      <c r="J448" s="78"/>
      <c r="K448" s="162"/>
      <c r="L448" s="83"/>
      <c r="M448" s="123"/>
      <c r="N448" s="83"/>
      <c r="O448" s="123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</row>
    <row r="449" spans="1:27" ht="14.25" customHeight="1" x14ac:dyDescent="0.25">
      <c r="A449" s="212"/>
      <c r="B449" s="213"/>
      <c r="C449" s="162"/>
      <c r="D449" s="76"/>
      <c r="E449" s="77"/>
      <c r="F449" s="78"/>
      <c r="G449" s="78"/>
      <c r="H449" s="78"/>
      <c r="I449" s="216"/>
      <c r="J449" s="78"/>
      <c r="K449" s="162"/>
      <c r="L449" s="83"/>
      <c r="M449" s="123"/>
      <c r="N449" s="83"/>
      <c r="O449" s="123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</row>
    <row r="450" spans="1:27" ht="14.25" customHeight="1" x14ac:dyDescent="0.25">
      <c r="A450" s="212"/>
      <c r="B450" s="213"/>
      <c r="C450" s="162"/>
      <c r="D450" s="76"/>
      <c r="E450" s="77"/>
      <c r="F450" s="78"/>
      <c r="G450" s="78"/>
      <c r="H450" s="78"/>
      <c r="I450" s="216"/>
      <c r="J450" s="78"/>
      <c r="K450" s="162"/>
      <c r="L450" s="83"/>
      <c r="M450" s="123"/>
      <c r="N450" s="83"/>
      <c r="O450" s="123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</row>
    <row r="451" spans="1:27" ht="14.25" customHeight="1" x14ac:dyDescent="0.25">
      <c r="A451" s="212"/>
      <c r="B451" s="213"/>
      <c r="C451" s="162"/>
      <c r="D451" s="76"/>
      <c r="E451" s="77"/>
      <c r="F451" s="78"/>
      <c r="G451" s="78"/>
      <c r="H451" s="78"/>
      <c r="I451" s="216"/>
      <c r="J451" s="78"/>
      <c r="K451" s="162"/>
      <c r="L451" s="83"/>
      <c r="M451" s="123"/>
      <c r="N451" s="83"/>
      <c r="O451" s="123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</row>
    <row r="452" spans="1:27" ht="14.25" customHeight="1" x14ac:dyDescent="0.25">
      <c r="A452" s="212"/>
      <c r="B452" s="213"/>
      <c r="C452" s="162"/>
      <c r="D452" s="76"/>
      <c r="E452" s="77"/>
      <c r="F452" s="78"/>
      <c r="G452" s="78"/>
      <c r="H452" s="78"/>
      <c r="I452" s="216"/>
      <c r="J452" s="78"/>
      <c r="K452" s="162"/>
      <c r="L452" s="83"/>
      <c r="M452" s="123"/>
      <c r="N452" s="83"/>
      <c r="O452" s="123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</row>
    <row r="453" spans="1:27" ht="14.25" customHeight="1" x14ac:dyDescent="0.25">
      <c r="A453" s="212"/>
      <c r="B453" s="213"/>
      <c r="C453" s="162"/>
      <c r="D453" s="76"/>
      <c r="E453" s="77"/>
      <c r="F453" s="78"/>
      <c r="G453" s="78"/>
      <c r="H453" s="78"/>
      <c r="I453" s="216"/>
      <c r="J453" s="78"/>
      <c r="K453" s="162"/>
      <c r="L453" s="83"/>
      <c r="M453" s="123"/>
      <c r="N453" s="83"/>
      <c r="O453" s="123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</row>
    <row r="454" spans="1:27" ht="14.25" customHeight="1" x14ac:dyDescent="0.25">
      <c r="A454" s="212"/>
      <c r="B454" s="213"/>
      <c r="C454" s="162"/>
      <c r="D454" s="76"/>
      <c r="E454" s="77"/>
      <c r="F454" s="78"/>
      <c r="G454" s="78"/>
      <c r="H454" s="78"/>
      <c r="I454" s="216"/>
      <c r="J454" s="78"/>
      <c r="K454" s="162"/>
      <c r="L454" s="83"/>
      <c r="M454" s="123"/>
      <c r="N454" s="83"/>
      <c r="O454" s="123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</row>
    <row r="455" spans="1:27" ht="14.25" customHeight="1" x14ac:dyDescent="0.25">
      <c r="A455" s="212"/>
      <c r="B455" s="213"/>
      <c r="C455" s="162"/>
      <c r="D455" s="76"/>
      <c r="E455" s="77"/>
      <c r="F455" s="78"/>
      <c r="G455" s="78"/>
      <c r="H455" s="78"/>
      <c r="I455" s="216"/>
      <c r="J455" s="78"/>
      <c r="K455" s="162"/>
      <c r="L455" s="83"/>
      <c r="M455" s="123"/>
      <c r="N455" s="83"/>
      <c r="O455" s="123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</row>
    <row r="456" spans="1:27" ht="14.25" customHeight="1" x14ac:dyDescent="0.25">
      <c r="A456" s="212"/>
      <c r="B456" s="213"/>
      <c r="C456" s="162"/>
      <c r="D456" s="76"/>
      <c r="E456" s="77"/>
      <c r="F456" s="78"/>
      <c r="G456" s="78"/>
      <c r="H456" s="78"/>
      <c r="I456" s="216"/>
      <c r="J456" s="78"/>
      <c r="K456" s="162"/>
      <c r="L456" s="83"/>
      <c r="M456" s="123"/>
      <c r="N456" s="83"/>
      <c r="O456" s="123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</row>
    <row r="457" spans="1:27" ht="14.25" customHeight="1" x14ac:dyDescent="0.25">
      <c r="A457" s="212"/>
      <c r="B457" s="213"/>
      <c r="C457" s="162"/>
      <c r="D457" s="76"/>
      <c r="E457" s="77"/>
      <c r="F457" s="78"/>
      <c r="G457" s="78"/>
      <c r="H457" s="78"/>
      <c r="I457" s="216"/>
      <c r="J457" s="78"/>
      <c r="K457" s="162"/>
      <c r="L457" s="83"/>
      <c r="M457" s="123"/>
      <c r="N457" s="83"/>
      <c r="O457" s="123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</row>
    <row r="458" spans="1:27" ht="14.25" customHeight="1" x14ac:dyDescent="0.25">
      <c r="A458" s="212"/>
      <c r="B458" s="213"/>
      <c r="C458" s="162"/>
      <c r="D458" s="76"/>
      <c r="E458" s="77"/>
      <c r="F458" s="78"/>
      <c r="G458" s="78"/>
      <c r="H458" s="78"/>
      <c r="I458" s="216"/>
      <c r="J458" s="78"/>
      <c r="K458" s="162"/>
      <c r="L458" s="83"/>
      <c r="M458" s="123"/>
      <c r="N458" s="83"/>
      <c r="O458" s="123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</row>
    <row r="459" spans="1:27" ht="14.25" customHeight="1" x14ac:dyDescent="0.25">
      <c r="A459" s="212"/>
      <c r="B459" s="213"/>
      <c r="C459" s="162"/>
      <c r="D459" s="76"/>
      <c r="E459" s="77"/>
      <c r="F459" s="78"/>
      <c r="G459" s="78"/>
      <c r="H459" s="78"/>
      <c r="I459" s="216"/>
      <c r="J459" s="78"/>
      <c r="K459" s="162"/>
      <c r="L459" s="83"/>
      <c r="M459" s="123"/>
      <c r="N459" s="83"/>
      <c r="O459" s="123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</row>
    <row r="460" spans="1:27" ht="14.25" customHeight="1" x14ac:dyDescent="0.25">
      <c r="A460" s="212"/>
      <c r="B460" s="213"/>
      <c r="C460" s="162"/>
      <c r="D460" s="76"/>
      <c r="E460" s="77"/>
      <c r="F460" s="78"/>
      <c r="G460" s="78"/>
      <c r="H460" s="78"/>
      <c r="I460" s="216"/>
      <c r="J460" s="78"/>
      <c r="K460" s="162"/>
      <c r="L460" s="83"/>
      <c r="M460" s="123"/>
      <c r="N460" s="83"/>
      <c r="O460" s="123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</row>
    <row r="461" spans="1:27" ht="14.25" customHeight="1" x14ac:dyDescent="0.25">
      <c r="A461" s="212"/>
      <c r="B461" s="213"/>
      <c r="C461" s="162"/>
      <c r="D461" s="76"/>
      <c r="E461" s="77"/>
      <c r="F461" s="78"/>
      <c r="G461" s="78"/>
      <c r="H461" s="78"/>
      <c r="I461" s="216"/>
      <c r="J461" s="78"/>
      <c r="K461" s="162"/>
      <c r="L461" s="83"/>
      <c r="M461" s="123"/>
      <c r="N461" s="83"/>
      <c r="O461" s="123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</row>
    <row r="462" spans="1:27" ht="14.25" customHeight="1" x14ac:dyDescent="0.25">
      <c r="A462" s="212"/>
      <c r="B462" s="213"/>
      <c r="C462" s="162"/>
      <c r="D462" s="76"/>
      <c r="E462" s="77"/>
      <c r="F462" s="78"/>
      <c r="G462" s="78"/>
      <c r="H462" s="78"/>
      <c r="I462" s="216"/>
      <c r="J462" s="78"/>
      <c r="K462" s="162"/>
      <c r="L462" s="83"/>
      <c r="M462" s="123"/>
      <c r="N462" s="83"/>
      <c r="O462" s="123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</row>
    <row r="463" spans="1:27" ht="14.25" customHeight="1" x14ac:dyDescent="0.25">
      <c r="A463" s="212"/>
      <c r="B463" s="213"/>
      <c r="C463" s="162"/>
      <c r="D463" s="76"/>
      <c r="E463" s="77"/>
      <c r="F463" s="78"/>
      <c r="G463" s="78"/>
      <c r="H463" s="78"/>
      <c r="I463" s="216"/>
      <c r="J463" s="78"/>
      <c r="K463" s="162"/>
      <c r="L463" s="83"/>
      <c r="M463" s="123"/>
      <c r="N463" s="83"/>
      <c r="O463" s="123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</row>
    <row r="464" spans="1:27" ht="14.25" customHeight="1" x14ac:dyDescent="0.25">
      <c r="A464" s="212"/>
      <c r="B464" s="213"/>
      <c r="C464" s="162"/>
      <c r="D464" s="76"/>
      <c r="E464" s="77"/>
      <c r="F464" s="78"/>
      <c r="G464" s="78"/>
      <c r="H464" s="78"/>
      <c r="I464" s="216"/>
      <c r="J464" s="78"/>
      <c r="K464" s="162"/>
      <c r="L464" s="83"/>
      <c r="M464" s="123"/>
      <c r="N464" s="83"/>
      <c r="O464" s="123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</row>
    <row r="465" spans="1:27" ht="14.25" customHeight="1" x14ac:dyDescent="0.25">
      <c r="A465" s="212"/>
      <c r="B465" s="213"/>
      <c r="C465" s="162"/>
      <c r="D465" s="76"/>
      <c r="E465" s="77"/>
      <c r="F465" s="78"/>
      <c r="G465" s="78"/>
      <c r="H465" s="78"/>
      <c r="I465" s="216"/>
      <c r="J465" s="78"/>
      <c r="K465" s="162"/>
      <c r="L465" s="83"/>
      <c r="M465" s="123"/>
      <c r="N465" s="83"/>
      <c r="O465" s="123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</row>
    <row r="466" spans="1:27" ht="14.25" customHeight="1" x14ac:dyDescent="0.25">
      <c r="A466" s="212"/>
      <c r="B466" s="213"/>
      <c r="C466" s="162"/>
      <c r="D466" s="76"/>
      <c r="E466" s="77"/>
      <c r="F466" s="78"/>
      <c r="G466" s="78"/>
      <c r="H466" s="78"/>
      <c r="I466" s="216"/>
      <c r="J466" s="78"/>
      <c r="K466" s="162"/>
      <c r="L466" s="83"/>
      <c r="M466" s="123"/>
      <c r="N466" s="83"/>
      <c r="O466" s="123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</row>
    <row r="467" spans="1:27" ht="14.25" customHeight="1" x14ac:dyDescent="0.25">
      <c r="A467" s="212"/>
      <c r="B467" s="213"/>
      <c r="C467" s="162"/>
      <c r="D467" s="76"/>
      <c r="E467" s="77"/>
      <c r="F467" s="78"/>
      <c r="G467" s="78"/>
      <c r="H467" s="78"/>
      <c r="I467" s="216"/>
      <c r="J467" s="78"/>
      <c r="K467" s="162"/>
      <c r="L467" s="83"/>
      <c r="M467" s="123"/>
      <c r="N467" s="83"/>
      <c r="O467" s="123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</row>
    <row r="468" spans="1:27" ht="14.25" customHeight="1" x14ac:dyDescent="0.25">
      <c r="A468" s="212"/>
      <c r="B468" s="213"/>
      <c r="C468" s="162"/>
      <c r="D468" s="76"/>
      <c r="E468" s="77"/>
      <c r="F468" s="78"/>
      <c r="G468" s="78"/>
      <c r="H468" s="78"/>
      <c r="I468" s="216"/>
      <c r="J468" s="78"/>
      <c r="K468" s="162"/>
      <c r="L468" s="83"/>
      <c r="M468" s="123"/>
      <c r="N468" s="83"/>
      <c r="O468" s="123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</row>
    <row r="469" spans="1:27" ht="14.25" customHeight="1" x14ac:dyDescent="0.25">
      <c r="A469" s="212"/>
      <c r="B469" s="213"/>
      <c r="C469" s="162"/>
      <c r="D469" s="76"/>
      <c r="E469" s="77"/>
      <c r="F469" s="78"/>
      <c r="G469" s="78"/>
      <c r="H469" s="78"/>
      <c r="I469" s="216"/>
      <c r="J469" s="78"/>
      <c r="K469" s="162"/>
      <c r="L469" s="83"/>
      <c r="M469" s="123"/>
      <c r="N469" s="83"/>
      <c r="O469" s="123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</row>
    <row r="470" spans="1:27" ht="14.25" customHeight="1" x14ac:dyDescent="0.25">
      <c r="A470" s="212"/>
      <c r="B470" s="213"/>
      <c r="C470" s="162"/>
      <c r="D470" s="76"/>
      <c r="E470" s="77"/>
      <c r="F470" s="78"/>
      <c r="G470" s="78"/>
      <c r="H470" s="78"/>
      <c r="I470" s="216"/>
      <c r="J470" s="78"/>
      <c r="K470" s="162"/>
      <c r="L470" s="83"/>
      <c r="M470" s="123"/>
      <c r="N470" s="83"/>
      <c r="O470" s="123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</row>
    <row r="471" spans="1:27" ht="14.25" customHeight="1" x14ac:dyDescent="0.25">
      <c r="A471" s="212"/>
      <c r="B471" s="213"/>
      <c r="C471" s="162"/>
      <c r="D471" s="76"/>
      <c r="E471" s="77"/>
      <c r="F471" s="78"/>
      <c r="G471" s="78"/>
      <c r="H471" s="78"/>
      <c r="I471" s="216"/>
      <c r="J471" s="78"/>
      <c r="K471" s="162"/>
      <c r="L471" s="83"/>
      <c r="M471" s="123"/>
      <c r="N471" s="83"/>
      <c r="O471" s="123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</row>
    <row r="472" spans="1:27" ht="14.25" customHeight="1" x14ac:dyDescent="0.25">
      <c r="A472" s="212"/>
      <c r="B472" s="213"/>
      <c r="C472" s="162"/>
      <c r="D472" s="76"/>
      <c r="E472" s="77"/>
      <c r="F472" s="78"/>
      <c r="G472" s="78"/>
      <c r="H472" s="78"/>
      <c r="I472" s="216"/>
      <c r="J472" s="78"/>
      <c r="K472" s="162"/>
      <c r="L472" s="83"/>
      <c r="M472" s="123"/>
      <c r="N472" s="83"/>
      <c r="O472" s="123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</row>
    <row r="473" spans="1:27" ht="14.25" customHeight="1" x14ac:dyDescent="0.25">
      <c r="A473" s="212"/>
      <c r="B473" s="213"/>
      <c r="C473" s="162"/>
      <c r="D473" s="76"/>
      <c r="E473" s="77"/>
      <c r="F473" s="78"/>
      <c r="G473" s="78"/>
      <c r="H473" s="78"/>
      <c r="I473" s="216"/>
      <c r="J473" s="78"/>
      <c r="K473" s="162"/>
      <c r="L473" s="83"/>
      <c r="M473" s="123"/>
      <c r="N473" s="83"/>
      <c r="O473" s="123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</row>
    <row r="474" spans="1:27" ht="14.25" customHeight="1" x14ac:dyDescent="0.25">
      <c r="A474" s="212"/>
      <c r="B474" s="213"/>
      <c r="C474" s="162"/>
      <c r="D474" s="76"/>
      <c r="E474" s="77"/>
      <c r="F474" s="78"/>
      <c r="G474" s="78"/>
      <c r="H474" s="78"/>
      <c r="I474" s="216"/>
      <c r="J474" s="78"/>
      <c r="K474" s="162"/>
      <c r="L474" s="83"/>
      <c r="M474" s="123"/>
      <c r="N474" s="83"/>
      <c r="O474" s="123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</row>
    <row r="475" spans="1:27" ht="14.25" customHeight="1" x14ac:dyDescent="0.25">
      <c r="A475" s="212"/>
      <c r="B475" s="213"/>
      <c r="C475" s="162"/>
      <c r="D475" s="76"/>
      <c r="E475" s="77"/>
      <c r="F475" s="78"/>
      <c r="G475" s="78"/>
      <c r="H475" s="78"/>
      <c r="I475" s="216"/>
      <c r="J475" s="78"/>
      <c r="K475" s="162"/>
      <c r="L475" s="83"/>
      <c r="M475" s="123"/>
      <c r="N475" s="83"/>
      <c r="O475" s="123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</row>
    <row r="476" spans="1:27" ht="14.25" customHeight="1" x14ac:dyDescent="0.25">
      <c r="A476" s="212"/>
      <c r="B476" s="213"/>
      <c r="C476" s="162"/>
      <c r="D476" s="76"/>
      <c r="E476" s="77"/>
      <c r="F476" s="78"/>
      <c r="G476" s="78"/>
      <c r="H476" s="78"/>
      <c r="I476" s="216"/>
      <c r="J476" s="78"/>
      <c r="K476" s="162"/>
      <c r="L476" s="83"/>
      <c r="M476" s="123"/>
      <c r="N476" s="83"/>
      <c r="O476" s="123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</row>
    <row r="477" spans="1:27" ht="14.25" customHeight="1" x14ac:dyDescent="0.25">
      <c r="A477" s="212"/>
      <c r="B477" s="213"/>
      <c r="C477" s="162"/>
      <c r="D477" s="76"/>
      <c r="E477" s="77"/>
      <c r="F477" s="78"/>
      <c r="G477" s="78"/>
      <c r="H477" s="78"/>
      <c r="I477" s="216"/>
      <c r="J477" s="78"/>
      <c r="K477" s="162"/>
      <c r="L477" s="83"/>
      <c r="M477" s="123"/>
      <c r="N477" s="83"/>
      <c r="O477" s="123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</row>
    <row r="478" spans="1:27" ht="14.25" customHeight="1" x14ac:dyDescent="0.25">
      <c r="A478" s="212"/>
      <c r="B478" s="213"/>
      <c r="C478" s="162"/>
      <c r="D478" s="76"/>
      <c r="E478" s="77"/>
      <c r="F478" s="78"/>
      <c r="G478" s="78"/>
      <c r="H478" s="78"/>
      <c r="I478" s="216"/>
      <c r="J478" s="78"/>
      <c r="K478" s="162"/>
      <c r="L478" s="83"/>
      <c r="M478" s="123"/>
      <c r="N478" s="83"/>
      <c r="O478" s="123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</row>
    <row r="479" spans="1:27" ht="14.25" customHeight="1" x14ac:dyDescent="0.25">
      <c r="A479" s="212"/>
      <c r="B479" s="213"/>
      <c r="C479" s="162"/>
      <c r="D479" s="76"/>
      <c r="E479" s="77"/>
      <c r="F479" s="78"/>
      <c r="G479" s="78"/>
      <c r="H479" s="78"/>
      <c r="I479" s="216"/>
      <c r="J479" s="78"/>
      <c r="K479" s="162"/>
      <c r="L479" s="83"/>
      <c r="M479" s="123"/>
      <c r="N479" s="83"/>
      <c r="O479" s="123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</row>
    <row r="480" spans="1:27" ht="14.25" customHeight="1" x14ac:dyDescent="0.25">
      <c r="A480" s="212"/>
      <c r="B480" s="213"/>
      <c r="C480" s="162"/>
      <c r="D480" s="76"/>
      <c r="E480" s="77"/>
      <c r="F480" s="78"/>
      <c r="G480" s="78"/>
      <c r="H480" s="78"/>
      <c r="I480" s="216"/>
      <c r="J480" s="78"/>
      <c r="K480" s="162"/>
      <c r="L480" s="83"/>
      <c r="M480" s="123"/>
      <c r="N480" s="83"/>
      <c r="O480" s="123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</row>
    <row r="481" spans="1:27" ht="14.25" customHeight="1" x14ac:dyDescent="0.25">
      <c r="A481" s="212"/>
      <c r="B481" s="213"/>
      <c r="C481" s="162"/>
      <c r="D481" s="76"/>
      <c r="E481" s="77"/>
      <c r="F481" s="78"/>
      <c r="G481" s="78"/>
      <c r="H481" s="78"/>
      <c r="I481" s="216"/>
      <c r="J481" s="78"/>
      <c r="K481" s="162"/>
      <c r="L481" s="83"/>
      <c r="M481" s="123"/>
      <c r="N481" s="83"/>
      <c r="O481" s="123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</row>
    <row r="482" spans="1:27" ht="14.25" customHeight="1" x14ac:dyDescent="0.25">
      <c r="A482" s="212"/>
      <c r="B482" s="213"/>
      <c r="C482" s="162"/>
      <c r="D482" s="76"/>
      <c r="E482" s="77"/>
      <c r="F482" s="78"/>
      <c r="G482" s="78"/>
      <c r="H482" s="78"/>
      <c r="I482" s="216"/>
      <c r="J482" s="78"/>
      <c r="K482" s="162"/>
      <c r="L482" s="83"/>
      <c r="M482" s="123"/>
      <c r="N482" s="83"/>
      <c r="O482" s="123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</row>
    <row r="483" spans="1:27" ht="14.25" customHeight="1" x14ac:dyDescent="0.25">
      <c r="A483" s="212"/>
      <c r="B483" s="213"/>
      <c r="C483" s="162"/>
      <c r="D483" s="76"/>
      <c r="E483" s="77"/>
      <c r="F483" s="78"/>
      <c r="G483" s="78"/>
      <c r="H483" s="78"/>
      <c r="I483" s="216"/>
      <c r="J483" s="78"/>
      <c r="K483" s="162"/>
      <c r="L483" s="83"/>
      <c r="M483" s="123"/>
      <c r="N483" s="83"/>
      <c r="O483" s="123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</row>
    <row r="484" spans="1:27" ht="14.25" customHeight="1" x14ac:dyDescent="0.25">
      <c r="A484" s="212"/>
      <c r="B484" s="213"/>
      <c r="C484" s="162"/>
      <c r="D484" s="76"/>
      <c r="E484" s="77"/>
      <c r="F484" s="78"/>
      <c r="G484" s="78"/>
      <c r="H484" s="78"/>
      <c r="I484" s="216"/>
      <c r="J484" s="78"/>
      <c r="K484" s="162"/>
      <c r="L484" s="83"/>
      <c r="M484" s="123"/>
      <c r="N484" s="83"/>
      <c r="O484" s="123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</row>
    <row r="485" spans="1:27" ht="14.25" customHeight="1" x14ac:dyDescent="0.25">
      <c r="A485" s="212"/>
      <c r="B485" s="213"/>
      <c r="C485" s="162"/>
      <c r="D485" s="76"/>
      <c r="E485" s="77"/>
      <c r="F485" s="78"/>
      <c r="G485" s="78"/>
      <c r="H485" s="78"/>
      <c r="I485" s="216"/>
      <c r="J485" s="78"/>
      <c r="K485" s="162"/>
      <c r="L485" s="83"/>
      <c r="M485" s="123"/>
      <c r="N485" s="83"/>
      <c r="O485" s="123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</row>
    <row r="486" spans="1:27" ht="14.25" customHeight="1" x14ac:dyDescent="0.25">
      <c r="A486" s="212"/>
      <c r="B486" s="213"/>
      <c r="C486" s="162"/>
      <c r="D486" s="76"/>
      <c r="E486" s="77"/>
      <c r="F486" s="78"/>
      <c r="G486" s="78"/>
      <c r="H486" s="78"/>
      <c r="I486" s="216"/>
      <c r="J486" s="78"/>
      <c r="K486" s="162"/>
      <c r="L486" s="83"/>
      <c r="M486" s="123"/>
      <c r="N486" s="83"/>
      <c r="O486" s="123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</row>
    <row r="487" spans="1:27" ht="14.25" customHeight="1" x14ac:dyDescent="0.25">
      <c r="A487" s="212"/>
      <c r="B487" s="213"/>
      <c r="C487" s="162"/>
      <c r="D487" s="76"/>
      <c r="E487" s="77"/>
      <c r="F487" s="78"/>
      <c r="G487" s="78"/>
      <c r="H487" s="78"/>
      <c r="I487" s="216"/>
      <c r="J487" s="78"/>
      <c r="K487" s="162"/>
      <c r="L487" s="83"/>
      <c r="M487" s="123"/>
      <c r="N487" s="83"/>
      <c r="O487" s="123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</row>
    <row r="488" spans="1:27" ht="14.25" customHeight="1" x14ac:dyDescent="0.25">
      <c r="A488" s="212"/>
      <c r="B488" s="213"/>
      <c r="C488" s="162"/>
      <c r="D488" s="76"/>
      <c r="E488" s="77"/>
      <c r="F488" s="78"/>
      <c r="G488" s="78"/>
      <c r="H488" s="78"/>
      <c r="I488" s="216"/>
      <c r="J488" s="78"/>
      <c r="K488" s="162"/>
      <c r="L488" s="83"/>
      <c r="M488" s="123"/>
      <c r="N488" s="83"/>
      <c r="O488" s="123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</row>
    <row r="489" spans="1:27" ht="14.25" customHeight="1" x14ac:dyDescent="0.25">
      <c r="A489" s="212"/>
      <c r="B489" s="213"/>
      <c r="C489" s="162"/>
      <c r="D489" s="76"/>
      <c r="E489" s="77"/>
      <c r="F489" s="78"/>
      <c r="G489" s="78"/>
      <c r="H489" s="78"/>
      <c r="I489" s="216"/>
      <c r="J489" s="78"/>
      <c r="K489" s="162"/>
      <c r="L489" s="83"/>
      <c r="M489" s="123"/>
      <c r="N489" s="83"/>
      <c r="O489" s="123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</row>
    <row r="490" spans="1:27" ht="14.25" customHeight="1" x14ac:dyDescent="0.25">
      <c r="A490" s="212"/>
      <c r="B490" s="213"/>
      <c r="C490" s="162"/>
      <c r="D490" s="76"/>
      <c r="E490" s="77"/>
      <c r="F490" s="78"/>
      <c r="G490" s="78"/>
      <c r="H490" s="78"/>
      <c r="I490" s="216"/>
      <c r="J490" s="78"/>
      <c r="K490" s="162"/>
      <c r="L490" s="83"/>
      <c r="M490" s="123"/>
      <c r="N490" s="83"/>
      <c r="O490" s="123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</row>
    <row r="491" spans="1:27" ht="14.25" customHeight="1" x14ac:dyDescent="0.25">
      <c r="A491" s="212"/>
      <c r="B491" s="213"/>
      <c r="C491" s="162"/>
      <c r="D491" s="76"/>
      <c r="E491" s="77"/>
      <c r="F491" s="78"/>
      <c r="G491" s="78"/>
      <c r="H491" s="78"/>
      <c r="I491" s="216"/>
      <c r="J491" s="78"/>
      <c r="K491" s="162"/>
      <c r="L491" s="83"/>
      <c r="M491" s="123"/>
      <c r="N491" s="83"/>
      <c r="O491" s="123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</row>
    <row r="492" spans="1:27" ht="14.25" customHeight="1" x14ac:dyDescent="0.25">
      <c r="A492" s="212"/>
      <c r="B492" s="213"/>
      <c r="C492" s="162"/>
      <c r="D492" s="76"/>
      <c r="E492" s="77"/>
      <c r="F492" s="78"/>
      <c r="G492" s="78"/>
      <c r="H492" s="78"/>
      <c r="I492" s="216"/>
      <c r="J492" s="78"/>
      <c r="K492" s="162"/>
      <c r="L492" s="83"/>
      <c r="M492" s="123"/>
      <c r="N492" s="83"/>
      <c r="O492" s="123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</row>
    <row r="493" spans="1:27" ht="14.25" customHeight="1" x14ac:dyDescent="0.25">
      <c r="A493" s="212"/>
      <c r="B493" s="213"/>
      <c r="C493" s="162"/>
      <c r="D493" s="76"/>
      <c r="E493" s="77"/>
      <c r="F493" s="78"/>
      <c r="G493" s="78"/>
      <c r="H493" s="78"/>
      <c r="I493" s="216"/>
      <c r="J493" s="78"/>
      <c r="K493" s="162"/>
      <c r="L493" s="83"/>
      <c r="M493" s="123"/>
      <c r="N493" s="83"/>
      <c r="O493" s="123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</row>
    <row r="494" spans="1:27" ht="14.25" customHeight="1" x14ac:dyDescent="0.25">
      <c r="A494" s="212"/>
      <c r="B494" s="213"/>
      <c r="C494" s="162"/>
      <c r="D494" s="76"/>
      <c r="E494" s="77"/>
      <c r="F494" s="78"/>
      <c r="G494" s="78"/>
      <c r="H494" s="78"/>
      <c r="I494" s="216"/>
      <c r="J494" s="78"/>
      <c r="K494" s="162"/>
      <c r="L494" s="83"/>
      <c r="M494" s="123"/>
      <c r="N494" s="83"/>
      <c r="O494" s="123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</row>
    <row r="495" spans="1:27" ht="14.25" customHeight="1" x14ac:dyDescent="0.25">
      <c r="A495" s="212"/>
      <c r="B495" s="213"/>
      <c r="C495" s="162"/>
      <c r="D495" s="76"/>
      <c r="E495" s="77"/>
      <c r="F495" s="78"/>
      <c r="G495" s="78"/>
      <c r="H495" s="78"/>
      <c r="I495" s="216"/>
      <c r="J495" s="78"/>
      <c r="K495" s="162"/>
      <c r="L495" s="83"/>
      <c r="M495" s="123"/>
      <c r="N495" s="83"/>
      <c r="O495" s="123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</row>
    <row r="496" spans="1:27" ht="14.25" customHeight="1" x14ac:dyDescent="0.25">
      <c r="A496" s="212"/>
      <c r="B496" s="213"/>
      <c r="C496" s="162"/>
      <c r="D496" s="76"/>
      <c r="E496" s="77"/>
      <c r="F496" s="78"/>
      <c r="G496" s="78"/>
      <c r="H496" s="78"/>
      <c r="I496" s="216"/>
      <c r="J496" s="78"/>
      <c r="K496" s="162"/>
      <c r="L496" s="83"/>
      <c r="M496" s="123"/>
      <c r="N496" s="83"/>
      <c r="O496" s="123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</row>
    <row r="497" spans="1:27" ht="14.25" customHeight="1" x14ac:dyDescent="0.25">
      <c r="A497" s="212"/>
      <c r="B497" s="213"/>
      <c r="C497" s="162"/>
      <c r="D497" s="76"/>
      <c r="E497" s="77"/>
      <c r="F497" s="78"/>
      <c r="G497" s="78"/>
      <c r="H497" s="78"/>
      <c r="I497" s="216"/>
      <c r="J497" s="78"/>
      <c r="K497" s="162"/>
      <c r="L497" s="83"/>
      <c r="M497" s="123"/>
      <c r="N497" s="83"/>
      <c r="O497" s="123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</row>
    <row r="498" spans="1:27" ht="14.25" customHeight="1" x14ac:dyDescent="0.25">
      <c r="A498" s="212"/>
      <c r="B498" s="213"/>
      <c r="C498" s="162"/>
      <c r="D498" s="76"/>
      <c r="E498" s="77"/>
      <c r="F498" s="78"/>
      <c r="G498" s="78"/>
      <c r="H498" s="78"/>
      <c r="I498" s="216"/>
      <c r="J498" s="78"/>
      <c r="K498" s="162"/>
      <c r="L498" s="83"/>
      <c r="M498" s="123"/>
      <c r="N498" s="83"/>
      <c r="O498" s="123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</row>
    <row r="499" spans="1:27" ht="14.25" customHeight="1" x14ac:dyDescent="0.25">
      <c r="A499" s="212"/>
      <c r="B499" s="213"/>
      <c r="C499" s="162"/>
      <c r="D499" s="76"/>
      <c r="E499" s="77"/>
      <c r="F499" s="78"/>
      <c r="G499" s="78"/>
      <c r="H499" s="78"/>
      <c r="I499" s="216"/>
      <c r="J499" s="78"/>
      <c r="K499" s="162"/>
      <c r="L499" s="83"/>
      <c r="M499" s="123"/>
      <c r="N499" s="83"/>
      <c r="O499" s="123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</row>
    <row r="500" spans="1:27" ht="14.25" customHeight="1" x14ac:dyDescent="0.25">
      <c r="A500" s="212"/>
      <c r="B500" s="213"/>
      <c r="C500" s="162"/>
      <c r="D500" s="76"/>
      <c r="E500" s="77"/>
      <c r="F500" s="78"/>
      <c r="G500" s="78"/>
      <c r="H500" s="78"/>
      <c r="I500" s="216"/>
      <c r="J500" s="78"/>
      <c r="K500" s="162"/>
      <c r="L500" s="83"/>
      <c r="M500" s="123"/>
      <c r="N500" s="83"/>
      <c r="O500" s="123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</row>
    <row r="501" spans="1:27" ht="14.25" customHeight="1" x14ac:dyDescent="0.25">
      <c r="A501" s="212"/>
      <c r="B501" s="213"/>
      <c r="C501" s="162"/>
      <c r="D501" s="76"/>
      <c r="E501" s="77"/>
      <c r="F501" s="78"/>
      <c r="G501" s="78"/>
      <c r="H501" s="78"/>
      <c r="I501" s="216"/>
      <c r="J501" s="78"/>
      <c r="K501" s="162"/>
      <c r="L501" s="83"/>
      <c r="M501" s="123"/>
      <c r="N501" s="83"/>
      <c r="O501" s="123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</row>
    <row r="502" spans="1:27" ht="14.25" customHeight="1" x14ac:dyDescent="0.25">
      <c r="A502" s="212"/>
      <c r="B502" s="213"/>
      <c r="C502" s="162"/>
      <c r="D502" s="76"/>
      <c r="E502" s="77"/>
      <c r="F502" s="78"/>
      <c r="G502" s="78"/>
      <c r="H502" s="78"/>
      <c r="I502" s="216"/>
      <c r="J502" s="78"/>
      <c r="K502" s="162"/>
      <c r="L502" s="83"/>
      <c r="M502" s="123"/>
      <c r="N502" s="83"/>
      <c r="O502" s="123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</row>
    <row r="503" spans="1:27" ht="14.25" customHeight="1" x14ac:dyDescent="0.25">
      <c r="A503" s="212"/>
      <c r="B503" s="213"/>
      <c r="C503" s="162"/>
      <c r="D503" s="76"/>
      <c r="E503" s="77"/>
      <c r="F503" s="78"/>
      <c r="G503" s="78"/>
      <c r="H503" s="78"/>
      <c r="I503" s="216"/>
      <c r="J503" s="78"/>
      <c r="K503" s="162"/>
      <c r="L503" s="83"/>
      <c r="M503" s="123"/>
      <c r="N503" s="83"/>
      <c r="O503" s="123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</row>
    <row r="504" spans="1:27" ht="14.25" customHeight="1" x14ac:dyDescent="0.25">
      <c r="A504" s="212"/>
      <c r="B504" s="213"/>
      <c r="C504" s="162"/>
      <c r="D504" s="76"/>
      <c r="E504" s="77"/>
      <c r="F504" s="78"/>
      <c r="G504" s="78"/>
      <c r="H504" s="78"/>
      <c r="I504" s="216"/>
      <c r="J504" s="78"/>
      <c r="K504" s="162"/>
      <c r="L504" s="83"/>
      <c r="M504" s="123"/>
      <c r="N504" s="83"/>
      <c r="O504" s="123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</row>
    <row r="505" spans="1:27" ht="14.25" customHeight="1" x14ac:dyDescent="0.25">
      <c r="A505" s="212"/>
      <c r="B505" s="213"/>
      <c r="C505" s="162"/>
      <c r="D505" s="76"/>
      <c r="E505" s="77"/>
      <c r="F505" s="78"/>
      <c r="G505" s="78"/>
      <c r="H505" s="78"/>
      <c r="I505" s="216"/>
      <c r="J505" s="78"/>
      <c r="K505" s="162"/>
      <c r="L505" s="83"/>
      <c r="M505" s="123"/>
      <c r="N505" s="83"/>
      <c r="O505" s="123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</row>
    <row r="506" spans="1:27" ht="14.25" customHeight="1" x14ac:dyDescent="0.25">
      <c r="A506" s="212"/>
      <c r="B506" s="213"/>
      <c r="C506" s="162"/>
      <c r="D506" s="76"/>
      <c r="E506" s="77"/>
      <c r="F506" s="78"/>
      <c r="G506" s="78"/>
      <c r="H506" s="78"/>
      <c r="I506" s="216"/>
      <c r="J506" s="78"/>
      <c r="K506" s="162"/>
      <c r="L506" s="83"/>
      <c r="M506" s="123"/>
      <c r="N506" s="83"/>
      <c r="O506" s="123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</row>
    <row r="507" spans="1:27" ht="14.25" customHeight="1" x14ac:dyDescent="0.25">
      <c r="A507" s="212"/>
      <c r="B507" s="213"/>
      <c r="C507" s="162"/>
      <c r="D507" s="76"/>
      <c r="E507" s="77"/>
      <c r="F507" s="78"/>
      <c r="G507" s="78"/>
      <c r="H507" s="78"/>
      <c r="I507" s="216"/>
      <c r="J507" s="78"/>
      <c r="K507" s="162"/>
      <c r="L507" s="83"/>
      <c r="M507" s="123"/>
      <c r="N507" s="83"/>
      <c r="O507" s="123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</row>
    <row r="508" spans="1:27" ht="14.25" customHeight="1" x14ac:dyDescent="0.25">
      <c r="A508" s="212"/>
      <c r="B508" s="213"/>
      <c r="C508" s="162"/>
      <c r="D508" s="76"/>
      <c r="E508" s="77"/>
      <c r="F508" s="78"/>
      <c r="G508" s="78"/>
      <c r="H508" s="78"/>
      <c r="I508" s="216"/>
      <c r="J508" s="78"/>
      <c r="K508" s="162"/>
      <c r="L508" s="83"/>
      <c r="M508" s="123"/>
      <c r="N508" s="83"/>
      <c r="O508" s="123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</row>
    <row r="509" spans="1:27" ht="14.25" customHeight="1" x14ac:dyDescent="0.25">
      <c r="A509" s="212"/>
      <c r="B509" s="213"/>
      <c r="C509" s="162"/>
      <c r="D509" s="76"/>
      <c r="E509" s="77"/>
      <c r="F509" s="78"/>
      <c r="G509" s="78"/>
      <c r="H509" s="78"/>
      <c r="I509" s="216"/>
      <c r="J509" s="78"/>
      <c r="K509" s="162"/>
      <c r="L509" s="83"/>
      <c r="M509" s="123"/>
      <c r="N509" s="83"/>
      <c r="O509" s="123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</row>
    <row r="510" spans="1:27" ht="14.25" customHeight="1" x14ac:dyDescent="0.25">
      <c r="A510" s="212"/>
      <c r="B510" s="213"/>
      <c r="C510" s="162"/>
      <c r="D510" s="76"/>
      <c r="E510" s="77"/>
      <c r="F510" s="78"/>
      <c r="G510" s="78"/>
      <c r="H510" s="78"/>
      <c r="I510" s="216"/>
      <c r="J510" s="78"/>
      <c r="K510" s="162"/>
      <c r="L510" s="83"/>
      <c r="M510" s="123"/>
      <c r="N510" s="83"/>
      <c r="O510" s="123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</row>
    <row r="511" spans="1:27" ht="14.25" customHeight="1" x14ac:dyDescent="0.25">
      <c r="A511" s="212"/>
      <c r="B511" s="213"/>
      <c r="C511" s="162"/>
      <c r="D511" s="76"/>
      <c r="E511" s="77"/>
      <c r="F511" s="78"/>
      <c r="G511" s="78"/>
      <c r="H511" s="78"/>
      <c r="I511" s="216"/>
      <c r="J511" s="78"/>
      <c r="K511" s="162"/>
      <c r="L511" s="83"/>
      <c r="M511" s="123"/>
      <c r="N511" s="83"/>
      <c r="O511" s="123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</row>
    <row r="512" spans="1:27" ht="14.25" customHeight="1" x14ac:dyDescent="0.25">
      <c r="A512" s="212"/>
      <c r="B512" s="213"/>
      <c r="C512" s="162"/>
      <c r="D512" s="76"/>
      <c r="E512" s="77"/>
      <c r="F512" s="78"/>
      <c r="G512" s="78"/>
      <c r="H512" s="78"/>
      <c r="I512" s="216"/>
      <c r="J512" s="78"/>
      <c r="K512" s="162"/>
      <c r="L512" s="83"/>
      <c r="M512" s="123"/>
      <c r="N512" s="83"/>
      <c r="O512" s="123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</row>
    <row r="513" spans="1:27" ht="14.25" customHeight="1" x14ac:dyDescent="0.25">
      <c r="A513" s="212"/>
      <c r="B513" s="213"/>
      <c r="C513" s="162"/>
      <c r="D513" s="76"/>
      <c r="E513" s="77"/>
      <c r="F513" s="78"/>
      <c r="G513" s="78"/>
      <c r="H513" s="78"/>
      <c r="I513" s="216"/>
      <c r="J513" s="78"/>
      <c r="K513" s="162"/>
      <c r="L513" s="83"/>
      <c r="M513" s="123"/>
      <c r="N513" s="83"/>
      <c r="O513" s="123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1:27" ht="14.25" customHeight="1" x14ac:dyDescent="0.25">
      <c r="A514" s="212"/>
      <c r="B514" s="213"/>
      <c r="C514" s="162"/>
      <c r="D514" s="76"/>
      <c r="E514" s="77"/>
      <c r="F514" s="78"/>
      <c r="G514" s="78"/>
      <c r="H514" s="78"/>
      <c r="I514" s="216"/>
      <c r="J514" s="78"/>
      <c r="K514" s="162"/>
      <c r="L514" s="83"/>
      <c r="M514" s="123"/>
      <c r="N514" s="83"/>
      <c r="O514" s="123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</row>
    <row r="515" spans="1:27" ht="14.25" customHeight="1" x14ac:dyDescent="0.25">
      <c r="A515" s="212"/>
      <c r="B515" s="213"/>
      <c r="C515" s="162"/>
      <c r="D515" s="76"/>
      <c r="E515" s="77"/>
      <c r="F515" s="78"/>
      <c r="G515" s="78"/>
      <c r="H515" s="78"/>
      <c r="I515" s="216"/>
      <c r="J515" s="78"/>
      <c r="K515" s="162"/>
      <c r="L515" s="83"/>
      <c r="M515" s="123"/>
      <c r="N515" s="83"/>
      <c r="O515" s="123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</row>
    <row r="516" spans="1:27" ht="14.25" customHeight="1" x14ac:dyDescent="0.25">
      <c r="A516" s="212"/>
      <c r="B516" s="213"/>
      <c r="C516" s="162"/>
      <c r="D516" s="76"/>
      <c r="E516" s="77"/>
      <c r="F516" s="78"/>
      <c r="G516" s="78"/>
      <c r="H516" s="78"/>
      <c r="I516" s="216"/>
      <c r="J516" s="78"/>
      <c r="K516" s="162"/>
      <c r="L516" s="83"/>
      <c r="M516" s="123"/>
      <c r="N516" s="83"/>
      <c r="O516" s="123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</row>
    <row r="517" spans="1:27" ht="14.25" customHeight="1" x14ac:dyDescent="0.25">
      <c r="A517" s="212"/>
      <c r="B517" s="213"/>
      <c r="C517" s="162"/>
      <c r="D517" s="76"/>
      <c r="E517" s="77"/>
      <c r="F517" s="78"/>
      <c r="G517" s="78"/>
      <c r="H517" s="78"/>
      <c r="I517" s="216"/>
      <c r="J517" s="78"/>
      <c r="K517" s="162"/>
      <c r="L517" s="83"/>
      <c r="M517" s="123"/>
      <c r="N517" s="83"/>
      <c r="O517" s="123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</row>
    <row r="518" spans="1:27" ht="14.25" customHeight="1" x14ac:dyDescent="0.25">
      <c r="A518" s="212"/>
      <c r="B518" s="213"/>
      <c r="C518" s="162"/>
      <c r="D518" s="76"/>
      <c r="E518" s="77"/>
      <c r="F518" s="78"/>
      <c r="G518" s="78"/>
      <c r="H518" s="78"/>
      <c r="I518" s="216"/>
      <c r="J518" s="78"/>
      <c r="K518" s="162"/>
      <c r="L518" s="83"/>
      <c r="M518" s="123"/>
      <c r="N518" s="83"/>
      <c r="O518" s="123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</row>
    <row r="519" spans="1:27" ht="14.25" customHeight="1" x14ac:dyDescent="0.25">
      <c r="A519" s="212"/>
      <c r="B519" s="213"/>
      <c r="C519" s="162"/>
      <c r="D519" s="76"/>
      <c r="E519" s="77"/>
      <c r="F519" s="78"/>
      <c r="G519" s="78"/>
      <c r="H519" s="78"/>
      <c r="I519" s="216"/>
      <c r="J519" s="78"/>
      <c r="K519" s="162"/>
      <c r="L519" s="83"/>
      <c r="M519" s="123"/>
      <c r="N519" s="83"/>
      <c r="O519" s="123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</row>
    <row r="520" spans="1:27" ht="14.25" customHeight="1" x14ac:dyDescent="0.25">
      <c r="A520" s="212"/>
      <c r="B520" s="213"/>
      <c r="C520" s="162"/>
      <c r="D520" s="76"/>
      <c r="E520" s="77"/>
      <c r="F520" s="78"/>
      <c r="G520" s="78"/>
      <c r="H520" s="78"/>
      <c r="I520" s="216"/>
      <c r="J520" s="78"/>
      <c r="K520" s="162"/>
      <c r="L520" s="83"/>
      <c r="M520" s="123"/>
      <c r="N520" s="83"/>
      <c r="O520" s="123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</row>
    <row r="521" spans="1:27" ht="14.25" customHeight="1" x14ac:dyDescent="0.25">
      <c r="A521" s="212"/>
      <c r="B521" s="213"/>
      <c r="C521" s="162"/>
      <c r="D521" s="76"/>
      <c r="E521" s="77"/>
      <c r="F521" s="78"/>
      <c r="G521" s="78"/>
      <c r="H521" s="78"/>
      <c r="I521" s="216"/>
      <c r="J521" s="78"/>
      <c r="K521" s="162"/>
      <c r="L521" s="83"/>
      <c r="M521" s="123"/>
      <c r="N521" s="83"/>
      <c r="O521" s="123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</row>
    <row r="522" spans="1:27" ht="14.25" customHeight="1" x14ac:dyDescent="0.25">
      <c r="A522" s="212"/>
      <c r="B522" s="213"/>
      <c r="C522" s="162"/>
      <c r="D522" s="76"/>
      <c r="E522" s="77"/>
      <c r="F522" s="78"/>
      <c r="G522" s="78"/>
      <c r="H522" s="78"/>
      <c r="I522" s="216"/>
      <c r="J522" s="78"/>
      <c r="K522" s="162"/>
      <c r="L522" s="83"/>
      <c r="M522" s="123"/>
      <c r="N522" s="83"/>
      <c r="O522" s="123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</row>
    <row r="523" spans="1:27" ht="14.25" customHeight="1" x14ac:dyDescent="0.25">
      <c r="A523" s="212"/>
      <c r="B523" s="213"/>
      <c r="C523" s="162"/>
      <c r="D523" s="76"/>
      <c r="E523" s="77"/>
      <c r="F523" s="78"/>
      <c r="G523" s="78"/>
      <c r="H523" s="78"/>
      <c r="I523" s="216"/>
      <c r="J523" s="78"/>
      <c r="K523" s="162"/>
      <c r="L523" s="83"/>
      <c r="M523" s="123"/>
      <c r="N523" s="83"/>
      <c r="O523" s="123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</row>
    <row r="524" spans="1:27" ht="14.25" customHeight="1" x14ac:dyDescent="0.25">
      <c r="A524" s="212"/>
      <c r="B524" s="213"/>
      <c r="C524" s="162"/>
      <c r="D524" s="76"/>
      <c r="E524" s="77"/>
      <c r="F524" s="78"/>
      <c r="G524" s="78"/>
      <c r="H524" s="78"/>
      <c r="I524" s="216"/>
      <c r="J524" s="78"/>
      <c r="K524" s="162"/>
      <c r="L524" s="83"/>
      <c r="M524" s="123"/>
      <c r="N524" s="83"/>
      <c r="O524" s="123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</row>
    <row r="525" spans="1:27" ht="14.25" customHeight="1" x14ac:dyDescent="0.25">
      <c r="A525" s="212"/>
      <c r="B525" s="213"/>
      <c r="C525" s="162"/>
      <c r="D525" s="76"/>
      <c r="E525" s="77"/>
      <c r="F525" s="78"/>
      <c r="G525" s="78"/>
      <c r="H525" s="78"/>
      <c r="I525" s="216"/>
      <c r="J525" s="78"/>
      <c r="K525" s="162"/>
      <c r="L525" s="83"/>
      <c r="M525" s="123"/>
      <c r="N525" s="83"/>
      <c r="O525" s="123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</row>
    <row r="526" spans="1:27" ht="14.25" customHeight="1" x14ac:dyDescent="0.25">
      <c r="A526" s="212"/>
      <c r="B526" s="213"/>
      <c r="C526" s="162"/>
      <c r="D526" s="76"/>
      <c r="E526" s="77"/>
      <c r="F526" s="78"/>
      <c r="G526" s="78"/>
      <c r="H526" s="78"/>
      <c r="I526" s="216"/>
      <c r="J526" s="78"/>
      <c r="K526" s="162"/>
      <c r="L526" s="83"/>
      <c r="M526" s="123"/>
      <c r="N526" s="83"/>
      <c r="O526" s="123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1:27" ht="14.25" customHeight="1" x14ac:dyDescent="0.25">
      <c r="A527" s="212"/>
      <c r="B527" s="213"/>
      <c r="C527" s="162"/>
      <c r="D527" s="76"/>
      <c r="E527" s="77"/>
      <c r="F527" s="78"/>
      <c r="G527" s="78"/>
      <c r="H527" s="78"/>
      <c r="I527" s="216"/>
      <c r="J527" s="78"/>
      <c r="K527" s="162"/>
      <c r="L527" s="83"/>
      <c r="M527" s="123"/>
      <c r="N527" s="83"/>
      <c r="O527" s="123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</row>
    <row r="528" spans="1:27" ht="14.25" customHeight="1" x14ac:dyDescent="0.25">
      <c r="A528" s="212"/>
      <c r="B528" s="213"/>
      <c r="C528" s="162"/>
      <c r="D528" s="76"/>
      <c r="E528" s="77"/>
      <c r="F528" s="78"/>
      <c r="G528" s="78"/>
      <c r="H528" s="78"/>
      <c r="I528" s="216"/>
      <c r="J528" s="78"/>
      <c r="K528" s="162"/>
      <c r="L528" s="83"/>
      <c r="M528" s="123"/>
      <c r="N528" s="83"/>
      <c r="O528" s="123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</row>
    <row r="529" spans="1:27" ht="14.25" customHeight="1" x14ac:dyDescent="0.25">
      <c r="A529" s="212"/>
      <c r="B529" s="213"/>
      <c r="C529" s="162"/>
      <c r="D529" s="76"/>
      <c r="E529" s="77"/>
      <c r="F529" s="78"/>
      <c r="G529" s="78"/>
      <c r="H529" s="78"/>
      <c r="I529" s="216"/>
      <c r="J529" s="78"/>
      <c r="K529" s="162"/>
      <c r="L529" s="83"/>
      <c r="M529" s="123"/>
      <c r="N529" s="83"/>
      <c r="O529" s="123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</row>
    <row r="530" spans="1:27" ht="14.25" customHeight="1" x14ac:dyDescent="0.25">
      <c r="A530" s="212"/>
      <c r="B530" s="213"/>
      <c r="C530" s="162"/>
      <c r="D530" s="76"/>
      <c r="E530" s="77"/>
      <c r="F530" s="78"/>
      <c r="G530" s="78"/>
      <c r="H530" s="78"/>
      <c r="I530" s="216"/>
      <c r="J530" s="78"/>
      <c r="K530" s="162"/>
      <c r="L530" s="83"/>
      <c r="M530" s="123"/>
      <c r="N530" s="83"/>
      <c r="O530" s="123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</row>
    <row r="531" spans="1:27" ht="14.25" customHeight="1" x14ac:dyDescent="0.25">
      <c r="A531" s="212"/>
      <c r="B531" s="213"/>
      <c r="C531" s="162"/>
      <c r="D531" s="76"/>
      <c r="E531" s="77"/>
      <c r="F531" s="78"/>
      <c r="G531" s="78"/>
      <c r="H531" s="78"/>
      <c r="I531" s="216"/>
      <c r="J531" s="78"/>
      <c r="K531" s="162"/>
      <c r="L531" s="83"/>
      <c r="M531" s="123"/>
      <c r="N531" s="83"/>
      <c r="O531" s="123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</row>
    <row r="532" spans="1:27" ht="14.25" customHeight="1" x14ac:dyDescent="0.25">
      <c r="A532" s="212"/>
      <c r="B532" s="213"/>
      <c r="C532" s="162"/>
      <c r="D532" s="76"/>
      <c r="E532" s="77"/>
      <c r="F532" s="78"/>
      <c r="G532" s="78"/>
      <c r="H532" s="78"/>
      <c r="I532" s="216"/>
      <c r="J532" s="78"/>
      <c r="K532" s="162"/>
      <c r="L532" s="83"/>
      <c r="M532" s="123"/>
      <c r="N532" s="83"/>
      <c r="O532" s="123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</row>
    <row r="533" spans="1:27" ht="14.25" customHeight="1" x14ac:dyDescent="0.25">
      <c r="A533" s="212"/>
      <c r="B533" s="213"/>
      <c r="C533" s="162"/>
      <c r="D533" s="76"/>
      <c r="E533" s="77"/>
      <c r="F533" s="78"/>
      <c r="G533" s="78"/>
      <c r="H533" s="78"/>
      <c r="I533" s="216"/>
      <c r="J533" s="78"/>
      <c r="K533" s="162"/>
      <c r="L533" s="83"/>
      <c r="M533" s="123"/>
      <c r="N533" s="83"/>
      <c r="O533" s="123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</row>
    <row r="534" spans="1:27" ht="14.25" customHeight="1" x14ac:dyDescent="0.25">
      <c r="A534" s="212"/>
      <c r="B534" s="213"/>
      <c r="C534" s="162"/>
      <c r="D534" s="76"/>
      <c r="E534" s="77"/>
      <c r="F534" s="78"/>
      <c r="G534" s="78"/>
      <c r="H534" s="78"/>
      <c r="I534" s="216"/>
      <c r="J534" s="78"/>
      <c r="K534" s="162"/>
      <c r="L534" s="83"/>
      <c r="M534" s="123"/>
      <c r="N534" s="83"/>
      <c r="O534" s="123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</row>
    <row r="535" spans="1:27" ht="14.25" customHeight="1" x14ac:dyDescent="0.25">
      <c r="A535" s="212"/>
      <c r="B535" s="213"/>
      <c r="C535" s="162"/>
      <c r="D535" s="76"/>
      <c r="E535" s="77"/>
      <c r="F535" s="78"/>
      <c r="G535" s="78"/>
      <c r="H535" s="78"/>
      <c r="I535" s="216"/>
      <c r="J535" s="78"/>
      <c r="K535" s="162"/>
      <c r="L535" s="83"/>
      <c r="M535" s="123"/>
      <c r="N535" s="83"/>
      <c r="O535" s="123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</row>
    <row r="536" spans="1:27" ht="14.25" customHeight="1" x14ac:dyDescent="0.25">
      <c r="A536" s="212"/>
      <c r="B536" s="213"/>
      <c r="C536" s="162"/>
      <c r="D536" s="76"/>
      <c r="E536" s="77"/>
      <c r="F536" s="78"/>
      <c r="G536" s="78"/>
      <c r="H536" s="78"/>
      <c r="I536" s="216"/>
      <c r="J536" s="78"/>
      <c r="K536" s="162"/>
      <c r="L536" s="83"/>
      <c r="M536" s="123"/>
      <c r="N536" s="83"/>
      <c r="O536" s="123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</row>
    <row r="537" spans="1:27" ht="14.25" customHeight="1" x14ac:dyDescent="0.25">
      <c r="A537" s="212"/>
      <c r="B537" s="213"/>
      <c r="C537" s="162"/>
      <c r="D537" s="76"/>
      <c r="E537" s="77"/>
      <c r="F537" s="78"/>
      <c r="G537" s="78"/>
      <c r="H537" s="78"/>
      <c r="I537" s="216"/>
      <c r="J537" s="78"/>
      <c r="K537" s="162"/>
      <c r="L537" s="83"/>
      <c r="M537" s="123"/>
      <c r="N537" s="83"/>
      <c r="O537" s="123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</row>
    <row r="538" spans="1:27" ht="14.25" customHeight="1" x14ac:dyDescent="0.25">
      <c r="A538" s="212"/>
      <c r="B538" s="213"/>
      <c r="C538" s="162"/>
      <c r="D538" s="76"/>
      <c r="E538" s="77"/>
      <c r="F538" s="78"/>
      <c r="G538" s="78"/>
      <c r="H538" s="78"/>
      <c r="I538" s="216"/>
      <c r="J538" s="78"/>
      <c r="K538" s="162"/>
      <c r="L538" s="83"/>
      <c r="M538" s="123"/>
      <c r="N538" s="83"/>
      <c r="O538" s="123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</row>
    <row r="539" spans="1:27" ht="14.25" customHeight="1" x14ac:dyDescent="0.25">
      <c r="A539" s="212"/>
      <c r="B539" s="213"/>
      <c r="C539" s="162"/>
      <c r="D539" s="76"/>
      <c r="E539" s="77"/>
      <c r="F539" s="78"/>
      <c r="G539" s="78"/>
      <c r="H539" s="78"/>
      <c r="I539" s="216"/>
      <c r="J539" s="78"/>
      <c r="K539" s="162"/>
      <c r="L539" s="83"/>
      <c r="M539" s="123"/>
      <c r="N539" s="83"/>
      <c r="O539" s="123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1:27" ht="14.25" customHeight="1" x14ac:dyDescent="0.25">
      <c r="A540" s="212"/>
      <c r="B540" s="213"/>
      <c r="C540" s="162"/>
      <c r="D540" s="76"/>
      <c r="E540" s="77"/>
      <c r="F540" s="78"/>
      <c r="G540" s="78"/>
      <c r="H540" s="78"/>
      <c r="I540" s="216"/>
      <c r="J540" s="78"/>
      <c r="K540" s="162"/>
      <c r="L540" s="83"/>
      <c r="M540" s="123"/>
      <c r="N540" s="83"/>
      <c r="O540" s="123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</row>
    <row r="541" spans="1:27" ht="14.25" customHeight="1" x14ac:dyDescent="0.25">
      <c r="A541" s="212"/>
      <c r="B541" s="213"/>
      <c r="C541" s="162"/>
      <c r="D541" s="76"/>
      <c r="E541" s="77"/>
      <c r="F541" s="78"/>
      <c r="G541" s="78"/>
      <c r="H541" s="78"/>
      <c r="I541" s="216"/>
      <c r="J541" s="78"/>
      <c r="K541" s="162"/>
      <c r="L541" s="83"/>
      <c r="M541" s="123"/>
      <c r="N541" s="83"/>
      <c r="O541" s="123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</row>
    <row r="542" spans="1:27" ht="14.25" customHeight="1" x14ac:dyDescent="0.25">
      <c r="A542" s="212"/>
      <c r="B542" s="213"/>
      <c r="C542" s="162"/>
      <c r="D542" s="76"/>
      <c r="E542" s="77"/>
      <c r="F542" s="78"/>
      <c r="G542" s="78"/>
      <c r="H542" s="78"/>
      <c r="I542" s="216"/>
      <c r="J542" s="78"/>
      <c r="K542" s="162"/>
      <c r="L542" s="83"/>
      <c r="M542" s="123"/>
      <c r="N542" s="83"/>
      <c r="O542" s="123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</row>
    <row r="543" spans="1:27" ht="14.25" customHeight="1" x14ac:dyDescent="0.25">
      <c r="A543" s="212"/>
      <c r="B543" s="213"/>
      <c r="C543" s="162"/>
      <c r="D543" s="76"/>
      <c r="E543" s="77"/>
      <c r="F543" s="78"/>
      <c r="G543" s="78"/>
      <c r="H543" s="78"/>
      <c r="I543" s="216"/>
      <c r="J543" s="78"/>
      <c r="K543" s="162"/>
      <c r="L543" s="83"/>
      <c r="M543" s="123"/>
      <c r="N543" s="83"/>
      <c r="O543" s="123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1:27" ht="14.25" customHeight="1" x14ac:dyDescent="0.25">
      <c r="A544" s="212"/>
      <c r="B544" s="213"/>
      <c r="C544" s="162"/>
      <c r="D544" s="76"/>
      <c r="E544" s="77"/>
      <c r="F544" s="78"/>
      <c r="G544" s="78"/>
      <c r="H544" s="78"/>
      <c r="I544" s="216"/>
      <c r="J544" s="78"/>
      <c r="K544" s="162"/>
      <c r="L544" s="83"/>
      <c r="M544" s="123"/>
      <c r="N544" s="83"/>
      <c r="O544" s="123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1:27" ht="14.25" customHeight="1" x14ac:dyDescent="0.25">
      <c r="A545" s="212"/>
      <c r="B545" s="213"/>
      <c r="C545" s="162"/>
      <c r="D545" s="76"/>
      <c r="E545" s="77"/>
      <c r="F545" s="78"/>
      <c r="G545" s="78"/>
      <c r="H545" s="78"/>
      <c r="I545" s="216"/>
      <c r="J545" s="78"/>
      <c r="K545" s="162"/>
      <c r="L545" s="83"/>
      <c r="M545" s="123"/>
      <c r="N545" s="83"/>
      <c r="O545" s="123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1:27" ht="14.25" customHeight="1" x14ac:dyDescent="0.25">
      <c r="A546" s="212"/>
      <c r="B546" s="213"/>
      <c r="C546" s="162"/>
      <c r="D546" s="76"/>
      <c r="E546" s="77"/>
      <c r="F546" s="78"/>
      <c r="G546" s="78"/>
      <c r="H546" s="78"/>
      <c r="I546" s="216"/>
      <c r="J546" s="78"/>
      <c r="K546" s="162"/>
      <c r="L546" s="83"/>
      <c r="M546" s="123"/>
      <c r="N546" s="83"/>
      <c r="O546" s="123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</row>
    <row r="547" spans="1:27" ht="14.25" customHeight="1" x14ac:dyDescent="0.25">
      <c r="A547" s="212"/>
      <c r="B547" s="213"/>
      <c r="C547" s="162"/>
      <c r="D547" s="76"/>
      <c r="E547" s="77"/>
      <c r="F547" s="78"/>
      <c r="G547" s="78"/>
      <c r="H547" s="78"/>
      <c r="I547" s="216"/>
      <c r="J547" s="78"/>
      <c r="K547" s="162"/>
      <c r="L547" s="83"/>
      <c r="M547" s="123"/>
      <c r="N547" s="83"/>
      <c r="O547" s="123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</row>
    <row r="548" spans="1:27" ht="14.25" customHeight="1" x14ac:dyDescent="0.25">
      <c r="A548" s="212"/>
      <c r="B548" s="213"/>
      <c r="C548" s="162"/>
      <c r="D548" s="76"/>
      <c r="E548" s="77"/>
      <c r="F548" s="78"/>
      <c r="G548" s="78"/>
      <c r="H548" s="78"/>
      <c r="I548" s="216"/>
      <c r="J548" s="78"/>
      <c r="K548" s="162"/>
      <c r="L548" s="83"/>
      <c r="M548" s="123"/>
      <c r="N548" s="83"/>
      <c r="O548" s="123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</row>
    <row r="549" spans="1:27" ht="14.25" customHeight="1" x14ac:dyDescent="0.25">
      <c r="A549" s="212"/>
      <c r="B549" s="213"/>
      <c r="C549" s="162"/>
      <c r="D549" s="76"/>
      <c r="E549" s="77"/>
      <c r="F549" s="78"/>
      <c r="G549" s="78"/>
      <c r="H549" s="78"/>
      <c r="I549" s="216"/>
      <c r="J549" s="78"/>
      <c r="K549" s="162"/>
      <c r="L549" s="83"/>
      <c r="M549" s="123"/>
      <c r="N549" s="83"/>
      <c r="O549" s="123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</row>
    <row r="550" spans="1:27" ht="14.25" customHeight="1" x14ac:dyDescent="0.25">
      <c r="A550" s="212"/>
      <c r="B550" s="213"/>
      <c r="C550" s="162"/>
      <c r="D550" s="76"/>
      <c r="E550" s="77"/>
      <c r="F550" s="78"/>
      <c r="G550" s="78"/>
      <c r="H550" s="78"/>
      <c r="I550" s="216"/>
      <c r="J550" s="78"/>
      <c r="K550" s="162"/>
      <c r="L550" s="83"/>
      <c r="M550" s="123"/>
      <c r="N550" s="83"/>
      <c r="O550" s="123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</row>
    <row r="551" spans="1:27" ht="14.25" customHeight="1" x14ac:dyDescent="0.25">
      <c r="A551" s="212"/>
      <c r="B551" s="213"/>
      <c r="C551" s="162"/>
      <c r="D551" s="76"/>
      <c r="E551" s="77"/>
      <c r="F551" s="78"/>
      <c r="G551" s="78"/>
      <c r="H551" s="78"/>
      <c r="I551" s="216"/>
      <c r="J551" s="78"/>
      <c r="K551" s="162"/>
      <c r="L551" s="83"/>
      <c r="M551" s="123"/>
      <c r="N551" s="83"/>
      <c r="O551" s="123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</row>
    <row r="552" spans="1:27" ht="14.25" customHeight="1" x14ac:dyDescent="0.25">
      <c r="A552" s="212"/>
      <c r="B552" s="213"/>
      <c r="C552" s="162"/>
      <c r="D552" s="76"/>
      <c r="E552" s="77"/>
      <c r="F552" s="78"/>
      <c r="G552" s="78"/>
      <c r="H552" s="78"/>
      <c r="I552" s="216"/>
      <c r="J552" s="78"/>
      <c r="K552" s="162"/>
      <c r="L552" s="83"/>
      <c r="M552" s="123"/>
      <c r="N552" s="83"/>
      <c r="O552" s="123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1:27" ht="14.25" customHeight="1" x14ac:dyDescent="0.25">
      <c r="A553" s="212"/>
      <c r="B553" s="213"/>
      <c r="C553" s="162"/>
      <c r="D553" s="76"/>
      <c r="E553" s="77"/>
      <c r="F553" s="78"/>
      <c r="G553" s="78"/>
      <c r="H553" s="78"/>
      <c r="I553" s="216"/>
      <c r="J553" s="78"/>
      <c r="K553" s="162"/>
      <c r="L553" s="83"/>
      <c r="M553" s="123"/>
      <c r="N553" s="83"/>
      <c r="O553" s="123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</row>
    <row r="554" spans="1:27" ht="14.25" customHeight="1" x14ac:dyDescent="0.25">
      <c r="A554" s="212"/>
      <c r="B554" s="213"/>
      <c r="C554" s="162"/>
      <c r="D554" s="76"/>
      <c r="E554" s="77"/>
      <c r="F554" s="78"/>
      <c r="G554" s="78"/>
      <c r="H554" s="78"/>
      <c r="I554" s="216"/>
      <c r="J554" s="78"/>
      <c r="K554" s="162"/>
      <c r="L554" s="83"/>
      <c r="M554" s="123"/>
      <c r="N554" s="83"/>
      <c r="O554" s="123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</row>
    <row r="555" spans="1:27" ht="14.25" customHeight="1" x14ac:dyDescent="0.25">
      <c r="A555" s="212"/>
      <c r="B555" s="213"/>
      <c r="C555" s="162"/>
      <c r="D555" s="76"/>
      <c r="E555" s="77"/>
      <c r="F555" s="78"/>
      <c r="G555" s="78"/>
      <c r="H555" s="78"/>
      <c r="I555" s="216"/>
      <c r="J555" s="78"/>
      <c r="K555" s="162"/>
      <c r="L555" s="83"/>
      <c r="M555" s="123"/>
      <c r="N555" s="83"/>
      <c r="O555" s="123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</row>
    <row r="556" spans="1:27" ht="14.25" customHeight="1" x14ac:dyDescent="0.25">
      <c r="A556" s="212"/>
      <c r="B556" s="213"/>
      <c r="C556" s="162"/>
      <c r="D556" s="76"/>
      <c r="E556" s="77"/>
      <c r="F556" s="78"/>
      <c r="G556" s="78"/>
      <c r="H556" s="78"/>
      <c r="I556" s="216"/>
      <c r="J556" s="78"/>
      <c r="K556" s="162"/>
      <c r="L556" s="83"/>
      <c r="M556" s="123"/>
      <c r="N556" s="83"/>
      <c r="O556" s="123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</row>
    <row r="557" spans="1:27" ht="14.25" customHeight="1" x14ac:dyDescent="0.25">
      <c r="A557" s="212"/>
      <c r="B557" s="213"/>
      <c r="C557" s="162"/>
      <c r="D557" s="76"/>
      <c r="E557" s="77"/>
      <c r="F557" s="78"/>
      <c r="G557" s="78"/>
      <c r="H557" s="78"/>
      <c r="I557" s="216"/>
      <c r="J557" s="78"/>
      <c r="K557" s="162"/>
      <c r="L557" s="83"/>
      <c r="M557" s="123"/>
      <c r="N557" s="83"/>
      <c r="O557" s="123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</row>
    <row r="558" spans="1:27" ht="14.25" customHeight="1" x14ac:dyDescent="0.25">
      <c r="A558" s="212"/>
      <c r="B558" s="213"/>
      <c r="C558" s="162"/>
      <c r="D558" s="76"/>
      <c r="E558" s="77"/>
      <c r="F558" s="78"/>
      <c r="G558" s="78"/>
      <c r="H558" s="78"/>
      <c r="I558" s="216"/>
      <c r="J558" s="78"/>
      <c r="K558" s="162"/>
      <c r="L558" s="83"/>
      <c r="M558" s="123"/>
      <c r="N558" s="83"/>
      <c r="O558" s="123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</row>
    <row r="559" spans="1:27" ht="14.25" customHeight="1" x14ac:dyDescent="0.25">
      <c r="A559" s="212"/>
      <c r="B559" s="213"/>
      <c r="C559" s="162"/>
      <c r="D559" s="76"/>
      <c r="E559" s="77"/>
      <c r="F559" s="78"/>
      <c r="G559" s="78"/>
      <c r="H559" s="78"/>
      <c r="I559" s="216"/>
      <c r="J559" s="78"/>
      <c r="K559" s="162"/>
      <c r="L559" s="83"/>
      <c r="M559" s="123"/>
      <c r="N559" s="83"/>
      <c r="O559" s="123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1:27" ht="14.25" customHeight="1" x14ac:dyDescent="0.25">
      <c r="A560" s="212"/>
      <c r="B560" s="213"/>
      <c r="C560" s="162"/>
      <c r="D560" s="76"/>
      <c r="E560" s="77"/>
      <c r="F560" s="78"/>
      <c r="G560" s="78"/>
      <c r="H560" s="78"/>
      <c r="I560" s="216"/>
      <c r="J560" s="78"/>
      <c r="K560" s="162"/>
      <c r="L560" s="83"/>
      <c r="M560" s="123"/>
      <c r="N560" s="83"/>
      <c r="O560" s="123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1:27" ht="14.25" customHeight="1" x14ac:dyDescent="0.25">
      <c r="A561" s="212"/>
      <c r="B561" s="213"/>
      <c r="C561" s="162"/>
      <c r="D561" s="76"/>
      <c r="E561" s="77"/>
      <c r="F561" s="78"/>
      <c r="G561" s="78"/>
      <c r="H561" s="78"/>
      <c r="I561" s="216"/>
      <c r="J561" s="78"/>
      <c r="K561" s="162"/>
      <c r="L561" s="83"/>
      <c r="M561" s="123"/>
      <c r="N561" s="83"/>
      <c r="O561" s="123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1:27" ht="14.25" customHeight="1" x14ac:dyDescent="0.25">
      <c r="A562" s="212"/>
      <c r="B562" s="213"/>
      <c r="C562" s="162"/>
      <c r="D562" s="76"/>
      <c r="E562" s="77"/>
      <c r="F562" s="78"/>
      <c r="G562" s="78"/>
      <c r="H562" s="78"/>
      <c r="I562" s="216"/>
      <c r="J562" s="78"/>
      <c r="K562" s="162"/>
      <c r="L562" s="83"/>
      <c r="M562" s="123"/>
      <c r="N562" s="83"/>
      <c r="O562" s="123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1:27" ht="14.25" customHeight="1" x14ac:dyDescent="0.25">
      <c r="A563" s="212"/>
      <c r="B563" s="213"/>
      <c r="C563" s="162"/>
      <c r="D563" s="76"/>
      <c r="E563" s="77"/>
      <c r="F563" s="78"/>
      <c r="G563" s="78"/>
      <c r="H563" s="78"/>
      <c r="I563" s="216"/>
      <c r="J563" s="78"/>
      <c r="K563" s="162"/>
      <c r="L563" s="83"/>
      <c r="M563" s="123"/>
      <c r="N563" s="83"/>
      <c r="O563" s="123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1:27" ht="14.25" customHeight="1" x14ac:dyDescent="0.25">
      <c r="A564" s="212"/>
      <c r="B564" s="213"/>
      <c r="C564" s="162"/>
      <c r="D564" s="76"/>
      <c r="E564" s="77"/>
      <c r="F564" s="78"/>
      <c r="G564" s="78"/>
      <c r="H564" s="78"/>
      <c r="I564" s="216"/>
      <c r="J564" s="78"/>
      <c r="K564" s="162"/>
      <c r="L564" s="83"/>
      <c r="M564" s="123"/>
      <c r="N564" s="83"/>
      <c r="O564" s="123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1:27" ht="14.25" customHeight="1" x14ac:dyDescent="0.25">
      <c r="A565" s="212"/>
      <c r="B565" s="213"/>
      <c r="C565" s="162"/>
      <c r="D565" s="76"/>
      <c r="E565" s="77"/>
      <c r="F565" s="78"/>
      <c r="G565" s="78"/>
      <c r="H565" s="78"/>
      <c r="I565" s="216"/>
      <c r="J565" s="78"/>
      <c r="K565" s="162"/>
      <c r="L565" s="83"/>
      <c r="M565" s="123"/>
      <c r="N565" s="83"/>
      <c r="O565" s="123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1:27" ht="14.25" customHeight="1" x14ac:dyDescent="0.25">
      <c r="A566" s="212"/>
      <c r="B566" s="213"/>
      <c r="C566" s="162"/>
      <c r="D566" s="76"/>
      <c r="E566" s="77"/>
      <c r="F566" s="78"/>
      <c r="G566" s="78"/>
      <c r="H566" s="78"/>
      <c r="I566" s="216"/>
      <c r="J566" s="78"/>
      <c r="K566" s="162"/>
      <c r="L566" s="83"/>
      <c r="M566" s="123"/>
      <c r="N566" s="83"/>
      <c r="O566" s="123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1:27" ht="14.25" customHeight="1" x14ac:dyDescent="0.25">
      <c r="A567" s="212"/>
      <c r="B567" s="213"/>
      <c r="C567" s="162"/>
      <c r="D567" s="76"/>
      <c r="E567" s="77"/>
      <c r="F567" s="78"/>
      <c r="G567" s="78"/>
      <c r="H567" s="78"/>
      <c r="I567" s="216"/>
      <c r="J567" s="78"/>
      <c r="K567" s="162"/>
      <c r="L567" s="83"/>
      <c r="M567" s="123"/>
      <c r="N567" s="83"/>
      <c r="O567" s="123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1:27" ht="14.25" customHeight="1" x14ac:dyDescent="0.25">
      <c r="A568" s="212"/>
      <c r="B568" s="213"/>
      <c r="C568" s="162"/>
      <c r="D568" s="76"/>
      <c r="E568" s="77"/>
      <c r="F568" s="78"/>
      <c r="G568" s="78"/>
      <c r="H568" s="78"/>
      <c r="I568" s="216"/>
      <c r="J568" s="78"/>
      <c r="K568" s="162"/>
      <c r="L568" s="83"/>
      <c r="M568" s="123"/>
      <c r="N568" s="83"/>
      <c r="O568" s="123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1:27" ht="14.25" customHeight="1" x14ac:dyDescent="0.25">
      <c r="A569" s="212"/>
      <c r="B569" s="213"/>
      <c r="C569" s="162"/>
      <c r="D569" s="76"/>
      <c r="E569" s="77"/>
      <c r="F569" s="78"/>
      <c r="G569" s="78"/>
      <c r="H569" s="78"/>
      <c r="I569" s="216"/>
      <c r="J569" s="78"/>
      <c r="K569" s="162"/>
      <c r="L569" s="83"/>
      <c r="M569" s="123"/>
      <c r="N569" s="83"/>
      <c r="O569" s="123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1:27" ht="14.25" customHeight="1" x14ac:dyDescent="0.25">
      <c r="A570" s="212"/>
      <c r="B570" s="213"/>
      <c r="C570" s="162"/>
      <c r="D570" s="76"/>
      <c r="E570" s="77"/>
      <c r="F570" s="78"/>
      <c r="G570" s="78"/>
      <c r="H570" s="78"/>
      <c r="I570" s="216"/>
      <c r="J570" s="78"/>
      <c r="K570" s="162"/>
      <c r="L570" s="83"/>
      <c r="M570" s="123"/>
      <c r="N570" s="83"/>
      <c r="O570" s="123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1:27" ht="14.25" customHeight="1" x14ac:dyDescent="0.25">
      <c r="A571" s="212"/>
      <c r="B571" s="213"/>
      <c r="C571" s="162"/>
      <c r="D571" s="76"/>
      <c r="E571" s="77"/>
      <c r="F571" s="78"/>
      <c r="G571" s="78"/>
      <c r="H571" s="78"/>
      <c r="I571" s="216"/>
      <c r="J571" s="78"/>
      <c r="K571" s="162"/>
      <c r="L571" s="83"/>
      <c r="M571" s="123"/>
      <c r="N571" s="83"/>
      <c r="O571" s="123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1:27" ht="14.25" customHeight="1" x14ac:dyDescent="0.25">
      <c r="A572" s="212"/>
      <c r="B572" s="213"/>
      <c r="C572" s="162"/>
      <c r="D572" s="76"/>
      <c r="E572" s="77"/>
      <c r="F572" s="78"/>
      <c r="G572" s="78"/>
      <c r="H572" s="78"/>
      <c r="I572" s="216"/>
      <c r="J572" s="78"/>
      <c r="K572" s="162"/>
      <c r="L572" s="83"/>
      <c r="M572" s="123"/>
      <c r="N572" s="83"/>
      <c r="O572" s="123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1:27" ht="14.25" customHeight="1" x14ac:dyDescent="0.25">
      <c r="A573" s="212"/>
      <c r="B573" s="213"/>
      <c r="C573" s="162"/>
      <c r="D573" s="76"/>
      <c r="E573" s="77"/>
      <c r="F573" s="78"/>
      <c r="G573" s="78"/>
      <c r="H573" s="78"/>
      <c r="I573" s="216"/>
      <c r="J573" s="78"/>
      <c r="K573" s="162"/>
      <c r="L573" s="83"/>
      <c r="M573" s="123"/>
      <c r="N573" s="83"/>
      <c r="O573" s="123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1:27" ht="14.25" customHeight="1" x14ac:dyDescent="0.25">
      <c r="A574" s="212"/>
      <c r="B574" s="213"/>
      <c r="C574" s="162"/>
      <c r="D574" s="76"/>
      <c r="E574" s="77"/>
      <c r="F574" s="78"/>
      <c r="G574" s="78"/>
      <c r="H574" s="78"/>
      <c r="I574" s="216"/>
      <c r="J574" s="78"/>
      <c r="K574" s="162"/>
      <c r="L574" s="83"/>
      <c r="M574" s="123"/>
      <c r="N574" s="83"/>
      <c r="O574" s="123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1:27" ht="14.25" customHeight="1" x14ac:dyDescent="0.25">
      <c r="A575" s="212"/>
      <c r="B575" s="213"/>
      <c r="C575" s="162"/>
      <c r="D575" s="76"/>
      <c r="E575" s="77"/>
      <c r="F575" s="78"/>
      <c r="G575" s="78"/>
      <c r="H575" s="78"/>
      <c r="I575" s="216"/>
      <c r="J575" s="78"/>
      <c r="K575" s="162"/>
      <c r="L575" s="83"/>
      <c r="M575" s="123"/>
      <c r="N575" s="83"/>
      <c r="O575" s="123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1:27" ht="14.25" customHeight="1" x14ac:dyDescent="0.25">
      <c r="A576" s="212"/>
      <c r="B576" s="213"/>
      <c r="C576" s="162"/>
      <c r="D576" s="76"/>
      <c r="E576" s="77"/>
      <c r="F576" s="78"/>
      <c r="G576" s="78"/>
      <c r="H576" s="78"/>
      <c r="I576" s="216"/>
      <c r="J576" s="78"/>
      <c r="K576" s="162"/>
      <c r="L576" s="83"/>
      <c r="M576" s="123"/>
      <c r="N576" s="83"/>
      <c r="O576" s="123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1:27" ht="14.25" customHeight="1" x14ac:dyDescent="0.25">
      <c r="A577" s="212"/>
      <c r="B577" s="213"/>
      <c r="C577" s="162"/>
      <c r="D577" s="76"/>
      <c r="E577" s="77"/>
      <c r="F577" s="78"/>
      <c r="G577" s="78"/>
      <c r="H577" s="78"/>
      <c r="I577" s="216"/>
      <c r="J577" s="78"/>
      <c r="K577" s="162"/>
      <c r="L577" s="83"/>
      <c r="M577" s="123"/>
      <c r="N577" s="83"/>
      <c r="O577" s="123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1:27" ht="14.25" customHeight="1" x14ac:dyDescent="0.25">
      <c r="A578" s="212"/>
      <c r="B578" s="213"/>
      <c r="C578" s="162"/>
      <c r="D578" s="76"/>
      <c r="E578" s="77"/>
      <c r="F578" s="78"/>
      <c r="G578" s="78"/>
      <c r="H578" s="78"/>
      <c r="I578" s="216"/>
      <c r="J578" s="78"/>
      <c r="K578" s="162"/>
      <c r="L578" s="83"/>
      <c r="M578" s="123"/>
      <c r="N578" s="83"/>
      <c r="O578" s="123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1:27" ht="14.25" customHeight="1" x14ac:dyDescent="0.25">
      <c r="A579" s="212"/>
      <c r="B579" s="213"/>
      <c r="C579" s="162"/>
      <c r="D579" s="76"/>
      <c r="E579" s="77"/>
      <c r="F579" s="78"/>
      <c r="G579" s="78"/>
      <c r="H579" s="78"/>
      <c r="I579" s="216"/>
      <c r="J579" s="78"/>
      <c r="K579" s="162"/>
      <c r="L579" s="83"/>
      <c r="M579" s="123"/>
      <c r="N579" s="83"/>
      <c r="O579" s="123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1:27" ht="14.25" customHeight="1" x14ac:dyDescent="0.25">
      <c r="A580" s="212"/>
      <c r="B580" s="213"/>
      <c r="C580" s="162"/>
      <c r="D580" s="76"/>
      <c r="E580" s="77"/>
      <c r="F580" s="78"/>
      <c r="G580" s="78"/>
      <c r="H580" s="78"/>
      <c r="I580" s="216"/>
      <c r="J580" s="78"/>
      <c r="K580" s="162"/>
      <c r="L580" s="83"/>
      <c r="M580" s="123"/>
      <c r="N580" s="83"/>
      <c r="O580" s="123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1:27" ht="14.25" customHeight="1" x14ac:dyDescent="0.25">
      <c r="A581" s="212"/>
      <c r="B581" s="213"/>
      <c r="C581" s="162"/>
      <c r="D581" s="76"/>
      <c r="E581" s="77"/>
      <c r="F581" s="78"/>
      <c r="G581" s="78"/>
      <c r="H581" s="78"/>
      <c r="I581" s="216"/>
      <c r="J581" s="78"/>
      <c r="K581" s="162"/>
      <c r="L581" s="83"/>
      <c r="M581" s="123"/>
      <c r="N581" s="83"/>
      <c r="O581" s="123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1:27" ht="14.25" customHeight="1" x14ac:dyDescent="0.25">
      <c r="A582" s="212"/>
      <c r="B582" s="213"/>
      <c r="C582" s="162"/>
      <c r="D582" s="76"/>
      <c r="E582" s="77"/>
      <c r="F582" s="78"/>
      <c r="G582" s="78"/>
      <c r="H582" s="78"/>
      <c r="I582" s="216"/>
      <c r="J582" s="78"/>
      <c r="K582" s="162"/>
      <c r="L582" s="83"/>
      <c r="M582" s="123"/>
      <c r="N582" s="83"/>
      <c r="O582" s="123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1:27" ht="14.25" customHeight="1" x14ac:dyDescent="0.25">
      <c r="A583" s="212"/>
      <c r="B583" s="213"/>
      <c r="C583" s="162"/>
      <c r="D583" s="76"/>
      <c r="E583" s="77"/>
      <c r="F583" s="78"/>
      <c r="G583" s="78"/>
      <c r="H583" s="78"/>
      <c r="I583" s="216"/>
      <c r="J583" s="78"/>
      <c r="K583" s="162"/>
      <c r="L583" s="83"/>
      <c r="M583" s="123"/>
      <c r="N583" s="83"/>
      <c r="O583" s="123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1:27" ht="14.25" customHeight="1" x14ac:dyDescent="0.25">
      <c r="A584" s="212"/>
      <c r="B584" s="213"/>
      <c r="C584" s="162"/>
      <c r="D584" s="76"/>
      <c r="E584" s="77"/>
      <c r="F584" s="78"/>
      <c r="G584" s="78"/>
      <c r="H584" s="78"/>
      <c r="I584" s="216"/>
      <c r="J584" s="78"/>
      <c r="K584" s="162"/>
      <c r="L584" s="83"/>
      <c r="M584" s="123"/>
      <c r="N584" s="83"/>
      <c r="O584" s="123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1:27" ht="14.25" customHeight="1" x14ac:dyDescent="0.25">
      <c r="A585" s="212"/>
      <c r="B585" s="213"/>
      <c r="C585" s="162"/>
      <c r="D585" s="76"/>
      <c r="E585" s="77"/>
      <c r="F585" s="78"/>
      <c r="G585" s="78"/>
      <c r="H585" s="78"/>
      <c r="I585" s="216"/>
      <c r="J585" s="78"/>
      <c r="K585" s="162"/>
      <c r="L585" s="83"/>
      <c r="M585" s="123"/>
      <c r="N585" s="83"/>
      <c r="O585" s="123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1:27" ht="14.25" customHeight="1" x14ac:dyDescent="0.25">
      <c r="A586" s="212"/>
      <c r="B586" s="213"/>
      <c r="C586" s="162"/>
      <c r="D586" s="76"/>
      <c r="E586" s="77"/>
      <c r="F586" s="78"/>
      <c r="G586" s="78"/>
      <c r="H586" s="78"/>
      <c r="I586" s="216"/>
      <c r="J586" s="78"/>
      <c r="K586" s="162"/>
      <c r="L586" s="83"/>
      <c r="M586" s="123"/>
      <c r="N586" s="83"/>
      <c r="O586" s="123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1:27" ht="14.25" customHeight="1" x14ac:dyDescent="0.25">
      <c r="A587" s="212"/>
      <c r="B587" s="213"/>
      <c r="C587" s="162"/>
      <c r="D587" s="76"/>
      <c r="E587" s="77"/>
      <c r="F587" s="78"/>
      <c r="G587" s="78"/>
      <c r="H587" s="78"/>
      <c r="I587" s="216"/>
      <c r="J587" s="78"/>
      <c r="K587" s="162"/>
      <c r="L587" s="83"/>
      <c r="M587" s="123"/>
      <c r="N587" s="83"/>
      <c r="O587" s="123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1:27" ht="14.25" customHeight="1" x14ac:dyDescent="0.25">
      <c r="A588" s="212"/>
      <c r="B588" s="213"/>
      <c r="C588" s="162"/>
      <c r="D588" s="76"/>
      <c r="E588" s="77"/>
      <c r="F588" s="78"/>
      <c r="G588" s="78"/>
      <c r="H588" s="78"/>
      <c r="I588" s="216"/>
      <c r="J588" s="78"/>
      <c r="K588" s="162"/>
      <c r="L588" s="83"/>
      <c r="M588" s="123"/>
      <c r="N588" s="83"/>
      <c r="O588" s="123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1:27" ht="14.25" customHeight="1" x14ac:dyDescent="0.25">
      <c r="A589" s="212"/>
      <c r="B589" s="213"/>
      <c r="C589" s="162"/>
      <c r="D589" s="76"/>
      <c r="E589" s="77"/>
      <c r="F589" s="78"/>
      <c r="G589" s="78"/>
      <c r="H589" s="78"/>
      <c r="I589" s="216"/>
      <c r="J589" s="78"/>
      <c r="K589" s="162"/>
      <c r="L589" s="83"/>
      <c r="M589" s="123"/>
      <c r="N589" s="83"/>
      <c r="O589" s="123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1:27" ht="14.25" customHeight="1" x14ac:dyDescent="0.25">
      <c r="A590" s="212"/>
      <c r="B590" s="213"/>
      <c r="C590" s="162"/>
      <c r="D590" s="76"/>
      <c r="E590" s="77"/>
      <c r="F590" s="78"/>
      <c r="G590" s="78"/>
      <c r="H590" s="78"/>
      <c r="I590" s="216"/>
      <c r="J590" s="78"/>
      <c r="K590" s="162"/>
      <c r="L590" s="83"/>
      <c r="M590" s="123"/>
      <c r="N590" s="83"/>
      <c r="O590" s="123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1:27" ht="14.25" customHeight="1" x14ac:dyDescent="0.25">
      <c r="A591" s="212"/>
      <c r="B591" s="213"/>
      <c r="C591" s="162"/>
      <c r="D591" s="76"/>
      <c r="E591" s="77"/>
      <c r="F591" s="78"/>
      <c r="G591" s="78"/>
      <c r="H591" s="78"/>
      <c r="I591" s="216"/>
      <c r="J591" s="78"/>
      <c r="K591" s="162"/>
      <c r="L591" s="83"/>
      <c r="M591" s="123"/>
      <c r="N591" s="83"/>
      <c r="O591" s="123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1:27" ht="14.25" customHeight="1" x14ac:dyDescent="0.25">
      <c r="A592" s="212"/>
      <c r="B592" s="213"/>
      <c r="C592" s="162"/>
      <c r="D592" s="76"/>
      <c r="E592" s="77"/>
      <c r="F592" s="78"/>
      <c r="G592" s="78"/>
      <c r="H592" s="78"/>
      <c r="I592" s="216"/>
      <c r="J592" s="78"/>
      <c r="K592" s="162"/>
      <c r="L592" s="83"/>
      <c r="M592" s="123"/>
      <c r="N592" s="83"/>
      <c r="O592" s="123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1:27" ht="14.25" customHeight="1" x14ac:dyDescent="0.25">
      <c r="A593" s="212"/>
      <c r="B593" s="213"/>
      <c r="C593" s="162"/>
      <c r="D593" s="76"/>
      <c r="E593" s="77"/>
      <c r="F593" s="78"/>
      <c r="G593" s="78"/>
      <c r="H593" s="78"/>
      <c r="I593" s="216"/>
      <c r="J593" s="78"/>
      <c r="K593" s="162"/>
      <c r="L593" s="83"/>
      <c r="M593" s="123"/>
      <c r="N593" s="83"/>
      <c r="O593" s="123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1:27" ht="14.25" customHeight="1" x14ac:dyDescent="0.25">
      <c r="A594" s="212"/>
      <c r="B594" s="213"/>
      <c r="C594" s="162"/>
      <c r="D594" s="76"/>
      <c r="E594" s="77"/>
      <c r="F594" s="78"/>
      <c r="G594" s="78"/>
      <c r="H594" s="78"/>
      <c r="I594" s="216"/>
      <c r="J594" s="78"/>
      <c r="K594" s="162"/>
      <c r="L594" s="83"/>
      <c r="M594" s="123"/>
      <c r="N594" s="83"/>
      <c r="O594" s="123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1:27" ht="14.25" customHeight="1" x14ac:dyDescent="0.25">
      <c r="A595" s="212"/>
      <c r="B595" s="213"/>
      <c r="C595" s="162"/>
      <c r="D595" s="76"/>
      <c r="E595" s="77"/>
      <c r="F595" s="78"/>
      <c r="G595" s="78"/>
      <c r="H595" s="78"/>
      <c r="I595" s="216"/>
      <c r="J595" s="78"/>
      <c r="K595" s="162"/>
      <c r="L595" s="83"/>
      <c r="M595" s="123"/>
      <c r="N595" s="83"/>
      <c r="O595" s="123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1:27" ht="14.25" customHeight="1" x14ac:dyDescent="0.25">
      <c r="A596" s="212"/>
      <c r="B596" s="213"/>
      <c r="C596" s="162"/>
      <c r="D596" s="76"/>
      <c r="E596" s="77"/>
      <c r="F596" s="78"/>
      <c r="G596" s="78"/>
      <c r="H596" s="78"/>
      <c r="I596" s="216"/>
      <c r="J596" s="78"/>
      <c r="K596" s="162"/>
      <c r="L596" s="83"/>
      <c r="M596" s="123"/>
      <c r="N596" s="83"/>
      <c r="O596" s="123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1:27" ht="14.25" customHeight="1" x14ac:dyDescent="0.25">
      <c r="A597" s="212"/>
      <c r="B597" s="213"/>
      <c r="C597" s="162"/>
      <c r="D597" s="76"/>
      <c r="E597" s="77"/>
      <c r="F597" s="78"/>
      <c r="G597" s="78"/>
      <c r="H597" s="78"/>
      <c r="I597" s="216"/>
      <c r="J597" s="78"/>
      <c r="K597" s="162"/>
      <c r="L597" s="83"/>
      <c r="M597" s="123"/>
      <c r="N597" s="83"/>
      <c r="O597" s="123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1:27" ht="14.25" customHeight="1" x14ac:dyDescent="0.25">
      <c r="A598" s="212"/>
      <c r="B598" s="213"/>
      <c r="C598" s="162"/>
      <c r="D598" s="76"/>
      <c r="E598" s="77"/>
      <c r="F598" s="78"/>
      <c r="G598" s="78"/>
      <c r="H598" s="78"/>
      <c r="I598" s="216"/>
      <c r="J598" s="78"/>
      <c r="K598" s="162"/>
      <c r="L598" s="83"/>
      <c r="M598" s="123"/>
      <c r="N598" s="83"/>
      <c r="O598" s="123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1:27" ht="14.25" customHeight="1" x14ac:dyDescent="0.25">
      <c r="A599" s="212"/>
      <c r="B599" s="213"/>
      <c r="C599" s="162"/>
      <c r="D599" s="76"/>
      <c r="E599" s="77"/>
      <c r="F599" s="78"/>
      <c r="G599" s="78"/>
      <c r="H599" s="78"/>
      <c r="I599" s="216"/>
      <c r="J599" s="78"/>
      <c r="K599" s="162"/>
      <c r="L599" s="83"/>
      <c r="M599" s="123"/>
      <c r="N599" s="83"/>
      <c r="O599" s="123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1:27" ht="14.25" customHeight="1" x14ac:dyDescent="0.25">
      <c r="A600" s="212"/>
      <c r="B600" s="213"/>
      <c r="C600" s="162"/>
      <c r="D600" s="76"/>
      <c r="E600" s="77"/>
      <c r="F600" s="78"/>
      <c r="G600" s="78"/>
      <c r="H600" s="78"/>
      <c r="I600" s="216"/>
      <c r="J600" s="78"/>
      <c r="K600" s="162"/>
      <c r="L600" s="83"/>
      <c r="M600" s="123"/>
      <c r="N600" s="83"/>
      <c r="O600" s="123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1:27" ht="14.25" customHeight="1" x14ac:dyDescent="0.25">
      <c r="A601" s="212"/>
      <c r="B601" s="213"/>
      <c r="C601" s="162"/>
      <c r="D601" s="76"/>
      <c r="E601" s="77"/>
      <c r="F601" s="78"/>
      <c r="G601" s="78"/>
      <c r="H601" s="78"/>
      <c r="I601" s="216"/>
      <c r="J601" s="78"/>
      <c r="K601" s="162"/>
      <c r="L601" s="83"/>
      <c r="M601" s="123"/>
      <c r="N601" s="83"/>
      <c r="O601" s="123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1:27" ht="14.25" customHeight="1" x14ac:dyDescent="0.25">
      <c r="A602" s="212"/>
      <c r="B602" s="213"/>
      <c r="C602" s="162"/>
      <c r="D602" s="76"/>
      <c r="E602" s="77"/>
      <c r="F602" s="78"/>
      <c r="G602" s="78"/>
      <c r="H602" s="78"/>
      <c r="I602" s="216"/>
      <c r="J602" s="78"/>
      <c r="K602" s="162"/>
      <c r="L602" s="83"/>
      <c r="M602" s="123"/>
      <c r="N602" s="83"/>
      <c r="O602" s="123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1:27" ht="14.25" customHeight="1" x14ac:dyDescent="0.25">
      <c r="A603" s="212"/>
      <c r="B603" s="213"/>
      <c r="C603" s="162"/>
      <c r="D603" s="76"/>
      <c r="E603" s="77"/>
      <c r="F603" s="78"/>
      <c r="G603" s="78"/>
      <c r="H603" s="78"/>
      <c r="I603" s="216"/>
      <c r="J603" s="78"/>
      <c r="K603" s="162"/>
      <c r="L603" s="83"/>
      <c r="M603" s="123"/>
      <c r="N603" s="83"/>
      <c r="O603" s="123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1:27" ht="14.25" customHeight="1" x14ac:dyDescent="0.25">
      <c r="A604" s="212"/>
      <c r="B604" s="213"/>
      <c r="C604" s="162"/>
      <c r="D604" s="76"/>
      <c r="E604" s="77"/>
      <c r="F604" s="78"/>
      <c r="G604" s="78"/>
      <c r="H604" s="78"/>
      <c r="I604" s="216"/>
      <c r="J604" s="78"/>
      <c r="K604" s="162"/>
      <c r="L604" s="83"/>
      <c r="M604" s="123"/>
      <c r="N604" s="83"/>
      <c r="O604" s="123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1:27" ht="14.25" customHeight="1" x14ac:dyDescent="0.25">
      <c r="A605" s="212"/>
      <c r="B605" s="213"/>
      <c r="C605" s="162"/>
      <c r="D605" s="76"/>
      <c r="E605" s="77"/>
      <c r="F605" s="78"/>
      <c r="G605" s="78"/>
      <c r="H605" s="78"/>
      <c r="I605" s="216"/>
      <c r="J605" s="78"/>
      <c r="K605" s="162"/>
      <c r="L605" s="83"/>
      <c r="M605" s="123"/>
      <c r="N605" s="83"/>
      <c r="O605" s="123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1:27" ht="14.25" customHeight="1" x14ac:dyDescent="0.25">
      <c r="A606" s="212"/>
      <c r="B606" s="213"/>
      <c r="C606" s="162"/>
      <c r="D606" s="76"/>
      <c r="E606" s="77"/>
      <c r="F606" s="78"/>
      <c r="G606" s="78"/>
      <c r="H606" s="78"/>
      <c r="I606" s="216"/>
      <c r="J606" s="78"/>
      <c r="K606" s="162"/>
      <c r="L606" s="83"/>
      <c r="M606" s="123"/>
      <c r="N606" s="83"/>
      <c r="O606" s="123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1:27" ht="14.25" customHeight="1" x14ac:dyDescent="0.25">
      <c r="A607" s="212"/>
      <c r="B607" s="213"/>
      <c r="C607" s="162"/>
      <c r="D607" s="76"/>
      <c r="E607" s="77"/>
      <c r="F607" s="78"/>
      <c r="G607" s="78"/>
      <c r="H607" s="78"/>
      <c r="I607" s="216"/>
      <c r="J607" s="78"/>
      <c r="K607" s="162"/>
      <c r="L607" s="83"/>
      <c r="M607" s="123"/>
      <c r="N607" s="83"/>
      <c r="O607" s="123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1:27" ht="14.25" customHeight="1" x14ac:dyDescent="0.25">
      <c r="A608" s="212"/>
      <c r="B608" s="213"/>
      <c r="C608" s="162"/>
      <c r="D608" s="76"/>
      <c r="E608" s="77"/>
      <c r="F608" s="78"/>
      <c r="G608" s="78"/>
      <c r="H608" s="78"/>
      <c r="I608" s="216"/>
      <c r="J608" s="78"/>
      <c r="K608" s="162"/>
      <c r="L608" s="83"/>
      <c r="M608" s="123"/>
      <c r="N608" s="83"/>
      <c r="O608" s="123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1:27" ht="14.25" customHeight="1" x14ac:dyDescent="0.25">
      <c r="A609" s="212"/>
      <c r="B609" s="213"/>
      <c r="C609" s="162"/>
      <c r="D609" s="76"/>
      <c r="E609" s="77"/>
      <c r="F609" s="78"/>
      <c r="G609" s="78"/>
      <c r="H609" s="78"/>
      <c r="I609" s="216"/>
      <c r="J609" s="78"/>
      <c r="K609" s="162"/>
      <c r="L609" s="83"/>
      <c r="M609" s="123"/>
      <c r="N609" s="83"/>
      <c r="O609" s="123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1:27" ht="14.25" customHeight="1" x14ac:dyDescent="0.25">
      <c r="A610" s="212"/>
      <c r="B610" s="213"/>
      <c r="C610" s="162"/>
      <c r="D610" s="76"/>
      <c r="E610" s="77"/>
      <c r="F610" s="78"/>
      <c r="G610" s="78"/>
      <c r="H610" s="78"/>
      <c r="I610" s="216"/>
      <c r="J610" s="78"/>
      <c r="K610" s="162"/>
      <c r="L610" s="83"/>
      <c r="M610" s="123"/>
      <c r="N610" s="83"/>
      <c r="O610" s="123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1:27" ht="14.25" customHeight="1" x14ac:dyDescent="0.25">
      <c r="A611" s="212"/>
      <c r="B611" s="213"/>
      <c r="C611" s="162"/>
      <c r="D611" s="76"/>
      <c r="E611" s="77"/>
      <c r="F611" s="78"/>
      <c r="G611" s="78"/>
      <c r="H611" s="78"/>
      <c r="I611" s="216"/>
      <c r="J611" s="78"/>
      <c r="K611" s="162"/>
      <c r="L611" s="83"/>
      <c r="M611" s="123"/>
      <c r="N611" s="83"/>
      <c r="O611" s="123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1:27" ht="14.25" customHeight="1" x14ac:dyDescent="0.25">
      <c r="A612" s="212"/>
      <c r="B612" s="213"/>
      <c r="C612" s="162"/>
      <c r="D612" s="76"/>
      <c r="E612" s="77"/>
      <c r="F612" s="78"/>
      <c r="G612" s="78"/>
      <c r="H612" s="78"/>
      <c r="I612" s="216"/>
      <c r="J612" s="78"/>
      <c r="K612" s="162"/>
      <c r="L612" s="83"/>
      <c r="M612" s="123"/>
      <c r="N612" s="83"/>
      <c r="O612" s="123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1:27" ht="14.25" customHeight="1" x14ac:dyDescent="0.25">
      <c r="A613" s="212"/>
      <c r="B613" s="213"/>
      <c r="C613" s="162"/>
      <c r="D613" s="76"/>
      <c r="E613" s="77"/>
      <c r="F613" s="78"/>
      <c r="G613" s="78"/>
      <c r="H613" s="78"/>
      <c r="I613" s="216"/>
      <c r="J613" s="78"/>
      <c r="K613" s="162"/>
      <c r="L613" s="83"/>
      <c r="M613" s="123"/>
      <c r="N613" s="83"/>
      <c r="O613" s="123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1:27" ht="14.25" customHeight="1" x14ac:dyDescent="0.25">
      <c r="A614" s="212"/>
      <c r="B614" s="213"/>
      <c r="C614" s="162"/>
      <c r="D614" s="76"/>
      <c r="E614" s="77"/>
      <c r="F614" s="78"/>
      <c r="G614" s="78"/>
      <c r="H614" s="78"/>
      <c r="I614" s="216"/>
      <c r="J614" s="78"/>
      <c r="K614" s="162"/>
      <c r="L614" s="83"/>
      <c r="M614" s="123"/>
      <c r="N614" s="83"/>
      <c r="O614" s="123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1:27" ht="14.25" customHeight="1" x14ac:dyDescent="0.25">
      <c r="A615" s="212"/>
      <c r="B615" s="213"/>
      <c r="C615" s="162"/>
      <c r="D615" s="76"/>
      <c r="E615" s="77"/>
      <c r="F615" s="78"/>
      <c r="G615" s="78"/>
      <c r="H615" s="78"/>
      <c r="I615" s="216"/>
      <c r="J615" s="78"/>
      <c r="K615" s="162"/>
      <c r="L615" s="83"/>
      <c r="M615" s="123"/>
      <c r="N615" s="83"/>
      <c r="O615" s="123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1:27" ht="14.25" customHeight="1" x14ac:dyDescent="0.25">
      <c r="A616" s="212"/>
      <c r="B616" s="213"/>
      <c r="C616" s="162"/>
      <c r="D616" s="76"/>
      <c r="E616" s="77"/>
      <c r="F616" s="78"/>
      <c r="G616" s="78"/>
      <c r="H616" s="78"/>
      <c r="I616" s="216"/>
      <c r="J616" s="78"/>
      <c r="K616" s="162"/>
      <c r="L616" s="83"/>
      <c r="M616" s="123"/>
      <c r="N616" s="83"/>
      <c r="O616" s="123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1:27" ht="14.25" customHeight="1" x14ac:dyDescent="0.25">
      <c r="A617" s="212"/>
      <c r="B617" s="213"/>
      <c r="C617" s="162"/>
      <c r="D617" s="76"/>
      <c r="E617" s="77"/>
      <c r="F617" s="78"/>
      <c r="G617" s="78"/>
      <c r="H617" s="78"/>
      <c r="I617" s="216"/>
      <c r="J617" s="78"/>
      <c r="K617" s="162"/>
      <c r="L617" s="83"/>
      <c r="M617" s="123"/>
      <c r="N617" s="83"/>
      <c r="O617" s="123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1:27" ht="14.25" customHeight="1" x14ac:dyDescent="0.25">
      <c r="A618" s="212"/>
      <c r="B618" s="213"/>
      <c r="C618" s="162"/>
      <c r="D618" s="76"/>
      <c r="E618" s="77"/>
      <c r="F618" s="78"/>
      <c r="G618" s="78"/>
      <c r="H618" s="78"/>
      <c r="I618" s="216"/>
      <c r="J618" s="78"/>
      <c r="K618" s="162"/>
      <c r="L618" s="83"/>
      <c r="M618" s="123"/>
      <c r="N618" s="83"/>
      <c r="O618" s="123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1:27" ht="14.25" customHeight="1" x14ac:dyDescent="0.25">
      <c r="A619" s="212"/>
      <c r="B619" s="213"/>
      <c r="C619" s="162"/>
      <c r="D619" s="76"/>
      <c r="E619" s="77"/>
      <c r="F619" s="78"/>
      <c r="G619" s="78"/>
      <c r="H619" s="78"/>
      <c r="I619" s="216"/>
      <c r="J619" s="78"/>
      <c r="K619" s="162"/>
      <c r="L619" s="83"/>
      <c r="M619" s="123"/>
      <c r="N619" s="83"/>
      <c r="O619" s="123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1:27" ht="14.25" customHeight="1" x14ac:dyDescent="0.25">
      <c r="A620" s="212"/>
      <c r="B620" s="213"/>
      <c r="C620" s="162"/>
      <c r="D620" s="76"/>
      <c r="E620" s="77"/>
      <c r="F620" s="78"/>
      <c r="G620" s="78"/>
      <c r="H620" s="78"/>
      <c r="I620" s="216"/>
      <c r="J620" s="78"/>
      <c r="K620" s="162"/>
      <c r="L620" s="83"/>
      <c r="M620" s="123"/>
      <c r="N620" s="83"/>
      <c r="O620" s="123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1:27" ht="14.25" customHeight="1" x14ac:dyDescent="0.25">
      <c r="A621" s="212"/>
      <c r="B621" s="213"/>
      <c r="C621" s="162"/>
      <c r="D621" s="76"/>
      <c r="E621" s="77"/>
      <c r="F621" s="78"/>
      <c r="G621" s="78"/>
      <c r="H621" s="78"/>
      <c r="I621" s="216"/>
      <c r="J621" s="78"/>
      <c r="K621" s="162"/>
      <c r="L621" s="83"/>
      <c r="M621" s="123"/>
      <c r="N621" s="83"/>
      <c r="O621" s="123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1:27" ht="14.25" customHeight="1" x14ac:dyDescent="0.25">
      <c r="A622" s="212"/>
      <c r="B622" s="213"/>
      <c r="C622" s="162"/>
      <c r="D622" s="76"/>
      <c r="E622" s="77"/>
      <c r="F622" s="78"/>
      <c r="G622" s="78"/>
      <c r="H622" s="78"/>
      <c r="I622" s="216"/>
      <c r="J622" s="78"/>
      <c r="K622" s="162"/>
      <c r="L622" s="83"/>
      <c r="M622" s="123"/>
      <c r="N622" s="83"/>
      <c r="O622" s="123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1:27" ht="14.25" customHeight="1" x14ac:dyDescent="0.25">
      <c r="A623" s="212"/>
      <c r="B623" s="213"/>
      <c r="C623" s="162"/>
      <c r="D623" s="76"/>
      <c r="E623" s="77"/>
      <c r="F623" s="78"/>
      <c r="G623" s="78"/>
      <c r="H623" s="78"/>
      <c r="I623" s="216"/>
      <c r="J623" s="78"/>
      <c r="K623" s="162"/>
      <c r="L623" s="83"/>
      <c r="M623" s="123"/>
      <c r="N623" s="83"/>
      <c r="O623" s="123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1:27" ht="14.25" customHeight="1" x14ac:dyDescent="0.25">
      <c r="A624" s="212"/>
      <c r="B624" s="213"/>
      <c r="C624" s="162"/>
      <c r="D624" s="76"/>
      <c r="E624" s="77"/>
      <c r="F624" s="78"/>
      <c r="G624" s="78"/>
      <c r="H624" s="78"/>
      <c r="I624" s="216"/>
      <c r="J624" s="78"/>
      <c r="K624" s="162"/>
      <c r="L624" s="83"/>
      <c r="M624" s="123"/>
      <c r="N624" s="83"/>
      <c r="O624" s="123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1:27" ht="14.25" customHeight="1" x14ac:dyDescent="0.25">
      <c r="A625" s="212"/>
      <c r="B625" s="213"/>
      <c r="C625" s="162"/>
      <c r="D625" s="76"/>
      <c r="E625" s="77"/>
      <c r="F625" s="78"/>
      <c r="G625" s="78"/>
      <c r="H625" s="78"/>
      <c r="I625" s="216"/>
      <c r="J625" s="78"/>
      <c r="K625" s="162"/>
      <c r="L625" s="83"/>
      <c r="M625" s="123"/>
      <c r="N625" s="83"/>
      <c r="O625" s="123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1:27" ht="14.25" customHeight="1" x14ac:dyDescent="0.25">
      <c r="A626" s="212"/>
      <c r="B626" s="213"/>
      <c r="C626" s="162"/>
      <c r="D626" s="76"/>
      <c r="E626" s="77"/>
      <c r="F626" s="78"/>
      <c r="G626" s="78"/>
      <c r="H626" s="78"/>
      <c r="I626" s="216"/>
      <c r="J626" s="78"/>
      <c r="K626" s="162"/>
      <c r="L626" s="83"/>
      <c r="M626" s="123"/>
      <c r="N626" s="83"/>
      <c r="O626" s="123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1:27" ht="14.25" customHeight="1" x14ac:dyDescent="0.25">
      <c r="A627" s="212"/>
      <c r="B627" s="213"/>
      <c r="C627" s="162"/>
      <c r="D627" s="76"/>
      <c r="E627" s="77"/>
      <c r="F627" s="78"/>
      <c r="G627" s="78"/>
      <c r="H627" s="78"/>
      <c r="I627" s="216"/>
      <c r="J627" s="78"/>
      <c r="K627" s="162"/>
      <c r="L627" s="83"/>
      <c r="M627" s="123"/>
      <c r="N627" s="83"/>
      <c r="O627" s="123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1:27" ht="14.25" customHeight="1" x14ac:dyDescent="0.25">
      <c r="A628" s="212"/>
      <c r="B628" s="213"/>
      <c r="C628" s="162"/>
      <c r="D628" s="76"/>
      <c r="E628" s="77"/>
      <c r="F628" s="78"/>
      <c r="G628" s="78"/>
      <c r="H628" s="78"/>
      <c r="I628" s="216"/>
      <c r="J628" s="78"/>
      <c r="K628" s="162"/>
      <c r="L628" s="83"/>
      <c r="M628" s="123"/>
      <c r="N628" s="83"/>
      <c r="O628" s="123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1:27" ht="14.25" customHeight="1" x14ac:dyDescent="0.25">
      <c r="A629" s="212"/>
      <c r="B629" s="213"/>
      <c r="C629" s="162"/>
      <c r="D629" s="76"/>
      <c r="E629" s="77"/>
      <c r="F629" s="78"/>
      <c r="G629" s="78"/>
      <c r="H629" s="78"/>
      <c r="I629" s="216"/>
      <c r="J629" s="78"/>
      <c r="K629" s="162"/>
      <c r="L629" s="83"/>
      <c r="M629" s="123"/>
      <c r="N629" s="83"/>
      <c r="O629" s="123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1:27" ht="14.25" customHeight="1" x14ac:dyDescent="0.25">
      <c r="A630" s="212"/>
      <c r="B630" s="213"/>
      <c r="C630" s="162"/>
      <c r="D630" s="76"/>
      <c r="E630" s="77"/>
      <c r="F630" s="78"/>
      <c r="G630" s="78"/>
      <c r="H630" s="78"/>
      <c r="I630" s="216"/>
      <c r="J630" s="78"/>
      <c r="K630" s="162"/>
      <c r="L630" s="83"/>
      <c r="M630" s="123"/>
      <c r="N630" s="83"/>
      <c r="O630" s="123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1:27" ht="14.25" customHeight="1" x14ac:dyDescent="0.25">
      <c r="A631" s="212"/>
      <c r="B631" s="213"/>
      <c r="C631" s="162"/>
      <c r="D631" s="76"/>
      <c r="E631" s="77"/>
      <c r="F631" s="78"/>
      <c r="G631" s="78"/>
      <c r="H631" s="78"/>
      <c r="I631" s="216"/>
      <c r="J631" s="78"/>
      <c r="K631" s="162"/>
      <c r="L631" s="83"/>
      <c r="M631" s="123"/>
      <c r="N631" s="83"/>
      <c r="O631" s="123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1:27" ht="14.25" customHeight="1" x14ac:dyDescent="0.25">
      <c r="A632" s="212"/>
      <c r="B632" s="213"/>
      <c r="C632" s="162"/>
      <c r="D632" s="76"/>
      <c r="E632" s="77"/>
      <c r="F632" s="78"/>
      <c r="G632" s="78"/>
      <c r="H632" s="78"/>
      <c r="I632" s="216"/>
      <c r="J632" s="78"/>
      <c r="K632" s="162"/>
      <c r="L632" s="83"/>
      <c r="M632" s="123"/>
      <c r="N632" s="83"/>
      <c r="O632" s="123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1:27" ht="14.25" customHeight="1" x14ac:dyDescent="0.25">
      <c r="A633" s="212"/>
      <c r="B633" s="213"/>
      <c r="C633" s="162"/>
      <c r="D633" s="76"/>
      <c r="E633" s="77"/>
      <c r="F633" s="78"/>
      <c r="G633" s="78"/>
      <c r="H633" s="78"/>
      <c r="I633" s="216"/>
      <c r="J633" s="78"/>
      <c r="K633" s="162"/>
      <c r="L633" s="83"/>
      <c r="M633" s="123"/>
      <c r="N633" s="83"/>
      <c r="O633" s="123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1:27" ht="14.25" customHeight="1" x14ac:dyDescent="0.25">
      <c r="A634" s="212"/>
      <c r="B634" s="213"/>
      <c r="C634" s="162"/>
      <c r="D634" s="76"/>
      <c r="E634" s="77"/>
      <c r="F634" s="78"/>
      <c r="G634" s="78"/>
      <c r="H634" s="78"/>
      <c r="I634" s="216"/>
      <c r="J634" s="78"/>
      <c r="K634" s="162"/>
      <c r="L634" s="83"/>
      <c r="M634" s="123"/>
      <c r="N634" s="83"/>
      <c r="O634" s="123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1:27" ht="14.25" customHeight="1" x14ac:dyDescent="0.25">
      <c r="A635" s="212"/>
      <c r="B635" s="213"/>
      <c r="C635" s="162"/>
      <c r="D635" s="76"/>
      <c r="E635" s="77"/>
      <c r="F635" s="78"/>
      <c r="G635" s="78"/>
      <c r="H635" s="78"/>
      <c r="I635" s="216"/>
      <c r="J635" s="78"/>
      <c r="K635" s="162"/>
      <c r="L635" s="83"/>
      <c r="M635" s="123"/>
      <c r="N635" s="83"/>
      <c r="O635" s="123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1:27" ht="14.25" customHeight="1" x14ac:dyDescent="0.25">
      <c r="A636" s="212"/>
      <c r="B636" s="213"/>
      <c r="C636" s="162"/>
      <c r="D636" s="76"/>
      <c r="E636" s="77"/>
      <c r="F636" s="78"/>
      <c r="G636" s="78"/>
      <c r="H636" s="78"/>
      <c r="I636" s="216"/>
      <c r="J636" s="78"/>
      <c r="K636" s="162"/>
      <c r="L636" s="83"/>
      <c r="M636" s="123"/>
      <c r="N636" s="83"/>
      <c r="O636" s="123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1:27" ht="14.25" customHeight="1" x14ac:dyDescent="0.25">
      <c r="A637" s="212"/>
      <c r="B637" s="213"/>
      <c r="C637" s="162"/>
      <c r="D637" s="76"/>
      <c r="E637" s="77"/>
      <c r="F637" s="78"/>
      <c r="G637" s="78"/>
      <c r="H637" s="78"/>
      <c r="I637" s="216"/>
      <c r="J637" s="78"/>
      <c r="K637" s="162"/>
      <c r="L637" s="83"/>
      <c r="M637" s="123"/>
      <c r="N637" s="83"/>
      <c r="O637" s="123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1:27" ht="14.25" customHeight="1" x14ac:dyDescent="0.25">
      <c r="A638" s="212"/>
      <c r="B638" s="213"/>
      <c r="C638" s="162"/>
      <c r="D638" s="76"/>
      <c r="E638" s="77"/>
      <c r="F638" s="78"/>
      <c r="G638" s="78"/>
      <c r="H638" s="78"/>
      <c r="I638" s="216"/>
      <c r="J638" s="78"/>
      <c r="K638" s="162"/>
      <c r="L638" s="83"/>
      <c r="M638" s="123"/>
      <c r="N638" s="83"/>
      <c r="O638" s="123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1:27" ht="14.25" customHeight="1" x14ac:dyDescent="0.25">
      <c r="A639" s="212"/>
      <c r="B639" s="213"/>
      <c r="C639" s="162"/>
      <c r="D639" s="76"/>
      <c r="E639" s="77"/>
      <c r="F639" s="78"/>
      <c r="G639" s="78"/>
      <c r="H639" s="78"/>
      <c r="I639" s="216"/>
      <c r="J639" s="78"/>
      <c r="K639" s="162"/>
      <c r="L639" s="83"/>
      <c r="M639" s="123"/>
      <c r="N639" s="83"/>
      <c r="O639" s="123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1:27" ht="14.25" customHeight="1" x14ac:dyDescent="0.25">
      <c r="A640" s="212"/>
      <c r="B640" s="213"/>
      <c r="C640" s="162"/>
      <c r="D640" s="76"/>
      <c r="E640" s="77"/>
      <c r="F640" s="78"/>
      <c r="G640" s="78"/>
      <c r="H640" s="78"/>
      <c r="I640" s="216"/>
      <c r="J640" s="78"/>
      <c r="K640" s="162"/>
      <c r="L640" s="83"/>
      <c r="M640" s="123"/>
      <c r="N640" s="83"/>
      <c r="O640" s="123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1:27" ht="14.25" customHeight="1" x14ac:dyDescent="0.25">
      <c r="A641" s="212"/>
      <c r="B641" s="213"/>
      <c r="C641" s="162"/>
      <c r="D641" s="76"/>
      <c r="E641" s="77"/>
      <c r="F641" s="78"/>
      <c r="G641" s="78"/>
      <c r="H641" s="78"/>
      <c r="I641" s="216"/>
      <c r="J641" s="78"/>
      <c r="K641" s="162"/>
      <c r="L641" s="83"/>
      <c r="M641" s="123"/>
      <c r="N641" s="83"/>
      <c r="O641" s="123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1:27" ht="14.25" customHeight="1" x14ac:dyDescent="0.25">
      <c r="A642" s="212"/>
      <c r="B642" s="213"/>
      <c r="C642" s="162"/>
      <c r="D642" s="76"/>
      <c r="E642" s="77"/>
      <c r="F642" s="78"/>
      <c r="G642" s="78"/>
      <c r="H642" s="78"/>
      <c r="I642" s="216"/>
      <c r="J642" s="78"/>
      <c r="K642" s="162"/>
      <c r="L642" s="83"/>
      <c r="M642" s="123"/>
      <c r="N642" s="83"/>
      <c r="O642" s="123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1:27" ht="14.25" customHeight="1" x14ac:dyDescent="0.25">
      <c r="A643" s="212"/>
      <c r="B643" s="213"/>
      <c r="C643" s="162"/>
      <c r="D643" s="76"/>
      <c r="E643" s="77"/>
      <c r="F643" s="78"/>
      <c r="G643" s="78"/>
      <c r="H643" s="78"/>
      <c r="I643" s="216"/>
      <c r="J643" s="78"/>
      <c r="K643" s="162"/>
      <c r="L643" s="83"/>
      <c r="M643" s="123"/>
      <c r="N643" s="83"/>
      <c r="O643" s="123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  <row r="644" spans="1:27" ht="14.25" customHeight="1" x14ac:dyDescent="0.25">
      <c r="A644" s="212"/>
      <c r="B644" s="213"/>
      <c r="C644" s="162"/>
      <c r="D644" s="76"/>
      <c r="E644" s="77"/>
      <c r="F644" s="78"/>
      <c r="G644" s="78"/>
      <c r="H644" s="78"/>
      <c r="I644" s="216"/>
      <c r="J644" s="78"/>
      <c r="K644" s="162"/>
      <c r="L644" s="83"/>
      <c r="M644" s="123"/>
      <c r="N644" s="83"/>
      <c r="O644" s="123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</row>
    <row r="645" spans="1:27" ht="14.25" customHeight="1" x14ac:dyDescent="0.25">
      <c r="A645" s="212"/>
      <c r="B645" s="213"/>
      <c r="C645" s="162"/>
      <c r="D645" s="76"/>
      <c r="E645" s="77"/>
      <c r="F645" s="78"/>
      <c r="G645" s="78"/>
      <c r="H645" s="78"/>
      <c r="I645" s="216"/>
      <c r="J645" s="78"/>
      <c r="K645" s="162"/>
      <c r="L645" s="83"/>
      <c r="M645" s="123"/>
      <c r="N645" s="83"/>
      <c r="O645" s="123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</row>
    <row r="646" spans="1:27" ht="14.25" customHeight="1" x14ac:dyDescent="0.25">
      <c r="A646" s="212"/>
      <c r="B646" s="213"/>
      <c r="C646" s="162"/>
      <c r="D646" s="76"/>
      <c r="E646" s="77"/>
      <c r="F646" s="78"/>
      <c r="G646" s="78"/>
      <c r="H646" s="78"/>
      <c r="I646" s="216"/>
      <c r="J646" s="78"/>
      <c r="K646" s="162"/>
      <c r="L646" s="83"/>
      <c r="M646" s="123"/>
      <c r="N646" s="83"/>
      <c r="O646" s="123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</row>
    <row r="647" spans="1:27" ht="14.25" customHeight="1" x14ac:dyDescent="0.25">
      <c r="A647" s="212"/>
      <c r="B647" s="213"/>
      <c r="C647" s="162"/>
      <c r="D647" s="76"/>
      <c r="E647" s="77"/>
      <c r="F647" s="78"/>
      <c r="G647" s="78"/>
      <c r="H647" s="78"/>
      <c r="I647" s="216"/>
      <c r="J647" s="78"/>
      <c r="K647" s="162"/>
      <c r="L647" s="83"/>
      <c r="M647" s="123"/>
      <c r="N647" s="83"/>
      <c r="O647" s="123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</row>
    <row r="648" spans="1:27" ht="14.25" customHeight="1" x14ac:dyDescent="0.25">
      <c r="A648" s="212"/>
      <c r="B648" s="213"/>
      <c r="C648" s="162"/>
      <c r="D648" s="76"/>
      <c r="E648" s="77"/>
      <c r="F648" s="78"/>
      <c r="G648" s="78"/>
      <c r="H648" s="78"/>
      <c r="I648" s="216"/>
      <c r="J648" s="78"/>
      <c r="K648" s="162"/>
      <c r="L648" s="83"/>
      <c r="M648" s="123"/>
      <c r="N648" s="83"/>
      <c r="O648" s="123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</row>
    <row r="649" spans="1:27" ht="14.25" customHeight="1" x14ac:dyDescent="0.25">
      <c r="A649" s="212"/>
      <c r="B649" s="213"/>
      <c r="C649" s="162"/>
      <c r="D649" s="76"/>
      <c r="E649" s="77"/>
      <c r="F649" s="78"/>
      <c r="G649" s="78"/>
      <c r="H649" s="78"/>
      <c r="I649" s="216"/>
      <c r="J649" s="78"/>
      <c r="K649" s="162"/>
      <c r="L649" s="83"/>
      <c r="M649" s="123"/>
      <c r="N649" s="83"/>
      <c r="O649" s="123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</row>
    <row r="650" spans="1:27" ht="14.25" customHeight="1" x14ac:dyDescent="0.25">
      <c r="A650" s="212"/>
      <c r="B650" s="213"/>
      <c r="C650" s="162"/>
      <c r="D650" s="76"/>
      <c r="E650" s="77"/>
      <c r="F650" s="78"/>
      <c r="G650" s="78"/>
      <c r="H650" s="78"/>
      <c r="I650" s="216"/>
      <c r="J650" s="78"/>
      <c r="K650" s="162"/>
      <c r="L650" s="83"/>
      <c r="M650" s="123"/>
      <c r="N650" s="83"/>
      <c r="O650" s="123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</row>
    <row r="651" spans="1:27" ht="14.25" customHeight="1" x14ac:dyDescent="0.25">
      <c r="A651" s="212"/>
      <c r="B651" s="213"/>
      <c r="C651" s="162"/>
      <c r="D651" s="76"/>
      <c r="E651" s="77"/>
      <c r="F651" s="78"/>
      <c r="G651" s="78"/>
      <c r="H651" s="78"/>
      <c r="I651" s="216"/>
      <c r="J651" s="78"/>
      <c r="K651" s="162"/>
      <c r="L651" s="83"/>
      <c r="M651" s="123"/>
      <c r="N651" s="83"/>
      <c r="O651" s="123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</row>
    <row r="652" spans="1:27" ht="14.25" customHeight="1" x14ac:dyDescent="0.25">
      <c r="A652" s="212"/>
      <c r="B652" s="213"/>
      <c r="C652" s="162"/>
      <c r="D652" s="76"/>
      <c r="E652" s="77"/>
      <c r="F652" s="78"/>
      <c r="G652" s="78"/>
      <c r="H652" s="78"/>
      <c r="I652" s="216"/>
      <c r="J652" s="78"/>
      <c r="K652" s="162"/>
      <c r="L652" s="83"/>
      <c r="M652" s="123"/>
      <c r="N652" s="83"/>
      <c r="O652" s="123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</row>
    <row r="653" spans="1:27" ht="14.25" customHeight="1" x14ac:dyDescent="0.25">
      <c r="A653" s="212"/>
      <c r="B653" s="213"/>
      <c r="C653" s="162"/>
      <c r="D653" s="76"/>
      <c r="E653" s="77"/>
      <c r="F653" s="78"/>
      <c r="G653" s="78"/>
      <c r="H653" s="78"/>
      <c r="I653" s="216"/>
      <c r="J653" s="78"/>
      <c r="K653" s="162"/>
      <c r="L653" s="83"/>
      <c r="M653" s="123"/>
      <c r="N653" s="83"/>
      <c r="O653" s="123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</row>
    <row r="654" spans="1:27" ht="14.25" customHeight="1" x14ac:dyDescent="0.25">
      <c r="A654" s="212"/>
      <c r="B654" s="213"/>
      <c r="C654" s="162"/>
      <c r="D654" s="76"/>
      <c r="E654" s="77"/>
      <c r="F654" s="78"/>
      <c r="G654" s="78"/>
      <c r="H654" s="78"/>
      <c r="I654" s="216"/>
      <c r="J654" s="78"/>
      <c r="K654" s="162"/>
      <c r="L654" s="83"/>
      <c r="M654" s="123"/>
      <c r="N654" s="83"/>
      <c r="O654" s="123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</row>
    <row r="655" spans="1:27" ht="14.25" customHeight="1" x14ac:dyDescent="0.25">
      <c r="A655" s="212"/>
      <c r="B655" s="213"/>
      <c r="C655" s="162"/>
      <c r="D655" s="76"/>
      <c r="E655" s="77"/>
      <c r="F655" s="78"/>
      <c r="G655" s="78"/>
      <c r="H655" s="78"/>
      <c r="I655" s="216"/>
      <c r="J655" s="78"/>
      <c r="K655" s="162"/>
      <c r="L655" s="83"/>
      <c r="M655" s="123"/>
      <c r="N655" s="83"/>
      <c r="O655" s="123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</row>
    <row r="656" spans="1:27" ht="14.25" customHeight="1" x14ac:dyDescent="0.25">
      <c r="A656" s="212"/>
      <c r="B656" s="213"/>
      <c r="C656" s="162"/>
      <c r="D656" s="76"/>
      <c r="E656" s="77"/>
      <c r="F656" s="78"/>
      <c r="G656" s="78"/>
      <c r="H656" s="78"/>
      <c r="I656" s="216"/>
      <c r="J656" s="78"/>
      <c r="K656" s="162"/>
      <c r="L656" s="83"/>
      <c r="M656" s="123"/>
      <c r="N656" s="83"/>
      <c r="O656" s="123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</row>
    <row r="657" spans="1:27" ht="14.25" customHeight="1" x14ac:dyDescent="0.25">
      <c r="A657" s="212"/>
      <c r="B657" s="213"/>
      <c r="C657" s="162"/>
      <c r="D657" s="76"/>
      <c r="E657" s="77"/>
      <c r="F657" s="78"/>
      <c r="G657" s="78"/>
      <c r="H657" s="78"/>
      <c r="I657" s="216"/>
      <c r="J657" s="78"/>
      <c r="K657" s="162"/>
      <c r="L657" s="83"/>
      <c r="M657" s="123"/>
      <c r="N657" s="83"/>
      <c r="O657" s="123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</row>
    <row r="658" spans="1:27" ht="14.25" customHeight="1" x14ac:dyDescent="0.25">
      <c r="A658" s="212"/>
      <c r="B658" s="213"/>
      <c r="C658" s="162"/>
      <c r="D658" s="76"/>
      <c r="E658" s="77"/>
      <c r="F658" s="78"/>
      <c r="G658" s="78"/>
      <c r="H658" s="78"/>
      <c r="I658" s="216"/>
      <c r="J658" s="78"/>
      <c r="K658" s="162"/>
      <c r="L658" s="83"/>
      <c r="M658" s="123"/>
      <c r="N658" s="83"/>
      <c r="O658" s="123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</row>
    <row r="659" spans="1:27" ht="14.25" customHeight="1" x14ac:dyDescent="0.25">
      <c r="A659" s="212"/>
      <c r="B659" s="213"/>
      <c r="C659" s="162"/>
      <c r="D659" s="76"/>
      <c r="E659" s="77"/>
      <c r="F659" s="78"/>
      <c r="G659" s="78"/>
      <c r="H659" s="78"/>
      <c r="I659" s="216"/>
      <c r="J659" s="78"/>
      <c r="K659" s="162"/>
      <c r="L659" s="83"/>
      <c r="M659" s="123"/>
      <c r="N659" s="83"/>
      <c r="O659" s="123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</row>
    <row r="660" spans="1:27" ht="14.25" customHeight="1" x14ac:dyDescent="0.25">
      <c r="A660" s="212"/>
      <c r="B660" s="213"/>
      <c r="C660" s="162"/>
      <c r="D660" s="76"/>
      <c r="E660" s="77"/>
      <c r="F660" s="78"/>
      <c r="G660" s="78"/>
      <c r="H660" s="78"/>
      <c r="I660" s="216"/>
      <c r="J660" s="78"/>
      <c r="K660" s="162"/>
      <c r="L660" s="83"/>
      <c r="M660" s="123"/>
      <c r="N660" s="83"/>
      <c r="O660" s="123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</row>
    <row r="661" spans="1:27" ht="14.25" customHeight="1" x14ac:dyDescent="0.25">
      <c r="A661" s="212"/>
      <c r="B661" s="213"/>
      <c r="C661" s="162"/>
      <c r="D661" s="76"/>
      <c r="E661" s="77"/>
      <c r="F661" s="78"/>
      <c r="G661" s="78"/>
      <c r="H661" s="78"/>
      <c r="I661" s="216"/>
      <c r="J661" s="78"/>
      <c r="K661" s="162"/>
      <c r="L661" s="83"/>
      <c r="M661" s="123"/>
      <c r="N661" s="83"/>
      <c r="O661" s="123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</row>
    <row r="662" spans="1:27" ht="14.25" customHeight="1" x14ac:dyDescent="0.25">
      <c r="A662" s="212"/>
      <c r="B662" s="213"/>
      <c r="C662" s="162"/>
      <c r="D662" s="76"/>
      <c r="E662" s="77"/>
      <c r="F662" s="78"/>
      <c r="G662" s="78"/>
      <c r="H662" s="78"/>
      <c r="I662" s="216"/>
      <c r="J662" s="78"/>
      <c r="K662" s="162"/>
      <c r="L662" s="83"/>
      <c r="M662" s="123"/>
      <c r="N662" s="83"/>
      <c r="O662" s="123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</row>
    <row r="663" spans="1:27" ht="14.25" customHeight="1" x14ac:dyDescent="0.25">
      <c r="A663" s="212"/>
      <c r="B663" s="213"/>
      <c r="C663" s="162"/>
      <c r="D663" s="76"/>
      <c r="E663" s="77"/>
      <c r="F663" s="78"/>
      <c r="G663" s="78"/>
      <c r="H663" s="78"/>
      <c r="I663" s="216"/>
      <c r="J663" s="78"/>
      <c r="K663" s="162"/>
      <c r="L663" s="83"/>
      <c r="M663" s="123"/>
      <c r="N663" s="83"/>
      <c r="O663" s="123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</row>
    <row r="664" spans="1:27" ht="14.25" customHeight="1" x14ac:dyDescent="0.25">
      <c r="A664" s="212"/>
      <c r="B664" s="213"/>
      <c r="C664" s="162"/>
      <c r="D664" s="76"/>
      <c r="E664" s="77"/>
      <c r="F664" s="78"/>
      <c r="G664" s="78"/>
      <c r="H664" s="78"/>
      <c r="I664" s="216"/>
      <c r="J664" s="78"/>
      <c r="K664" s="162"/>
      <c r="L664" s="83"/>
      <c r="M664" s="123"/>
      <c r="N664" s="83"/>
      <c r="O664" s="123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</row>
    <row r="665" spans="1:27" ht="14.25" customHeight="1" x14ac:dyDescent="0.25">
      <c r="A665" s="212"/>
      <c r="B665" s="213"/>
      <c r="C665" s="162"/>
      <c r="D665" s="76"/>
      <c r="E665" s="77"/>
      <c r="F665" s="78"/>
      <c r="G665" s="78"/>
      <c r="H665" s="78"/>
      <c r="I665" s="216"/>
      <c r="J665" s="78"/>
      <c r="K665" s="162"/>
      <c r="L665" s="83"/>
      <c r="M665" s="123"/>
      <c r="N665" s="83"/>
      <c r="O665" s="123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</row>
    <row r="666" spans="1:27" ht="14.25" customHeight="1" x14ac:dyDescent="0.25">
      <c r="A666" s="212"/>
      <c r="B666" s="213"/>
      <c r="C666" s="162"/>
      <c r="D666" s="76"/>
      <c r="E666" s="77"/>
      <c r="F666" s="78"/>
      <c r="G666" s="78"/>
      <c r="H666" s="78"/>
      <c r="I666" s="216"/>
      <c r="J666" s="78"/>
      <c r="K666" s="162"/>
      <c r="L666" s="83"/>
      <c r="M666" s="123"/>
      <c r="N666" s="83"/>
      <c r="O666" s="123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</row>
    <row r="667" spans="1:27" ht="14.25" customHeight="1" x14ac:dyDescent="0.25">
      <c r="A667" s="212"/>
      <c r="B667" s="213"/>
      <c r="C667" s="162"/>
      <c r="D667" s="76"/>
      <c r="E667" s="77"/>
      <c r="F667" s="78"/>
      <c r="G667" s="78"/>
      <c r="H667" s="78"/>
      <c r="I667" s="216"/>
      <c r="J667" s="78"/>
      <c r="K667" s="162"/>
      <c r="L667" s="83"/>
      <c r="M667" s="123"/>
      <c r="N667" s="83"/>
      <c r="O667" s="123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</row>
    <row r="668" spans="1:27" ht="14.25" customHeight="1" x14ac:dyDescent="0.25">
      <c r="A668" s="212"/>
      <c r="B668" s="213"/>
      <c r="C668" s="162"/>
      <c r="D668" s="76"/>
      <c r="E668" s="77"/>
      <c r="F668" s="78"/>
      <c r="G668" s="78"/>
      <c r="H668" s="78"/>
      <c r="I668" s="216"/>
      <c r="J668" s="78"/>
      <c r="K668" s="162"/>
      <c r="L668" s="83"/>
      <c r="M668" s="123"/>
      <c r="N668" s="83"/>
      <c r="O668" s="123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</row>
    <row r="669" spans="1:27" ht="14.25" customHeight="1" x14ac:dyDescent="0.25">
      <c r="A669" s="212"/>
      <c r="B669" s="213"/>
      <c r="C669" s="162"/>
      <c r="D669" s="76"/>
      <c r="E669" s="77"/>
      <c r="F669" s="78"/>
      <c r="G669" s="78"/>
      <c r="H669" s="78"/>
      <c r="I669" s="216"/>
      <c r="J669" s="78"/>
      <c r="K669" s="162"/>
      <c r="L669" s="83"/>
      <c r="M669" s="123"/>
      <c r="N669" s="83"/>
      <c r="O669" s="123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</row>
    <row r="670" spans="1:27" ht="14.25" customHeight="1" x14ac:dyDescent="0.25">
      <c r="A670" s="212"/>
      <c r="B670" s="213"/>
      <c r="C670" s="162"/>
      <c r="D670" s="76"/>
      <c r="E670" s="77"/>
      <c r="F670" s="78"/>
      <c r="G670" s="78"/>
      <c r="H670" s="78"/>
      <c r="I670" s="216"/>
      <c r="J670" s="78"/>
      <c r="K670" s="162"/>
      <c r="L670" s="83"/>
      <c r="M670" s="123"/>
      <c r="N670" s="83"/>
      <c r="O670" s="123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</row>
    <row r="671" spans="1:27" ht="14.25" customHeight="1" x14ac:dyDescent="0.25">
      <c r="A671" s="212"/>
      <c r="B671" s="213"/>
      <c r="C671" s="162"/>
      <c r="D671" s="76"/>
      <c r="E671" s="77"/>
      <c r="F671" s="78"/>
      <c r="G671" s="78"/>
      <c r="H671" s="78"/>
      <c r="I671" s="216"/>
      <c r="J671" s="78"/>
      <c r="K671" s="162"/>
      <c r="L671" s="83"/>
      <c r="M671" s="123"/>
      <c r="N671" s="83"/>
      <c r="O671" s="123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</row>
    <row r="672" spans="1:27" ht="14.25" customHeight="1" x14ac:dyDescent="0.25">
      <c r="A672" s="212"/>
      <c r="B672" s="213"/>
      <c r="C672" s="162"/>
      <c r="D672" s="76"/>
      <c r="E672" s="77"/>
      <c r="F672" s="78"/>
      <c r="G672" s="78"/>
      <c r="H672" s="78"/>
      <c r="I672" s="216"/>
      <c r="J672" s="78"/>
      <c r="K672" s="162"/>
      <c r="L672" s="83"/>
      <c r="M672" s="123"/>
      <c r="N672" s="83"/>
      <c r="O672" s="123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</row>
    <row r="673" spans="1:27" ht="14.25" customHeight="1" x14ac:dyDescent="0.25">
      <c r="A673" s="212"/>
      <c r="B673" s="213"/>
      <c r="C673" s="162"/>
      <c r="D673" s="76"/>
      <c r="E673" s="77"/>
      <c r="F673" s="78"/>
      <c r="G673" s="78"/>
      <c r="H673" s="78"/>
      <c r="I673" s="216"/>
      <c r="J673" s="78"/>
      <c r="K673" s="162"/>
      <c r="L673" s="83"/>
      <c r="M673" s="123"/>
      <c r="N673" s="83"/>
      <c r="O673" s="123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</row>
    <row r="674" spans="1:27" ht="14.25" customHeight="1" x14ac:dyDescent="0.25">
      <c r="A674" s="212"/>
      <c r="B674" s="213"/>
      <c r="C674" s="162"/>
      <c r="D674" s="76"/>
      <c r="E674" s="77"/>
      <c r="F674" s="78"/>
      <c r="G674" s="78"/>
      <c r="H674" s="78"/>
      <c r="I674" s="216"/>
      <c r="J674" s="78"/>
      <c r="K674" s="162"/>
      <c r="L674" s="83"/>
      <c r="M674" s="123"/>
      <c r="N674" s="83"/>
      <c r="O674" s="123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</row>
    <row r="675" spans="1:27" ht="14.25" customHeight="1" x14ac:dyDescent="0.25">
      <c r="A675" s="212"/>
      <c r="B675" s="213"/>
      <c r="C675" s="162"/>
      <c r="D675" s="76"/>
      <c r="E675" s="77"/>
      <c r="F675" s="78"/>
      <c r="G675" s="78"/>
      <c r="H675" s="78"/>
      <c r="I675" s="216"/>
      <c r="J675" s="78"/>
      <c r="K675" s="162"/>
      <c r="L675" s="83"/>
      <c r="M675" s="123"/>
      <c r="N675" s="83"/>
      <c r="O675" s="123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</row>
    <row r="676" spans="1:27" ht="14.25" customHeight="1" x14ac:dyDescent="0.25">
      <c r="A676" s="212"/>
      <c r="B676" s="213"/>
      <c r="C676" s="162"/>
      <c r="D676" s="76"/>
      <c r="E676" s="77"/>
      <c r="F676" s="78"/>
      <c r="G676" s="78"/>
      <c r="H676" s="78"/>
      <c r="I676" s="216"/>
      <c r="J676" s="78"/>
      <c r="K676" s="162"/>
      <c r="L676" s="83"/>
      <c r="M676" s="123"/>
      <c r="N676" s="83"/>
      <c r="O676" s="123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</row>
    <row r="677" spans="1:27" ht="14.25" customHeight="1" x14ac:dyDescent="0.25">
      <c r="A677" s="212"/>
      <c r="B677" s="213"/>
      <c r="C677" s="162"/>
      <c r="D677" s="76"/>
      <c r="E677" s="77"/>
      <c r="F677" s="78"/>
      <c r="G677" s="78"/>
      <c r="H677" s="78"/>
      <c r="I677" s="216"/>
      <c r="J677" s="78"/>
      <c r="K677" s="162"/>
      <c r="L677" s="83"/>
      <c r="M677" s="123"/>
      <c r="N677" s="83"/>
      <c r="O677" s="123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</row>
    <row r="678" spans="1:27" ht="14.25" customHeight="1" x14ac:dyDescent="0.25">
      <c r="A678" s="212"/>
      <c r="B678" s="213"/>
      <c r="C678" s="162"/>
      <c r="D678" s="76"/>
      <c r="E678" s="77"/>
      <c r="F678" s="78"/>
      <c r="G678" s="78"/>
      <c r="H678" s="78"/>
      <c r="I678" s="216"/>
      <c r="J678" s="78"/>
      <c r="K678" s="162"/>
      <c r="L678" s="83"/>
      <c r="M678" s="123"/>
      <c r="N678" s="83"/>
      <c r="O678" s="123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</row>
    <row r="679" spans="1:27" ht="14.25" customHeight="1" x14ac:dyDescent="0.25">
      <c r="A679" s="212"/>
      <c r="B679" s="213"/>
      <c r="C679" s="162"/>
      <c r="D679" s="76"/>
      <c r="E679" s="77"/>
      <c r="F679" s="78"/>
      <c r="G679" s="78"/>
      <c r="H679" s="78"/>
      <c r="I679" s="216"/>
      <c r="J679" s="78"/>
      <c r="K679" s="162"/>
      <c r="L679" s="83"/>
      <c r="M679" s="123"/>
      <c r="N679" s="83"/>
      <c r="O679" s="123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</row>
    <row r="680" spans="1:27" ht="14.25" customHeight="1" x14ac:dyDescent="0.25">
      <c r="A680" s="212"/>
      <c r="B680" s="213"/>
      <c r="C680" s="162"/>
      <c r="D680" s="76"/>
      <c r="E680" s="77"/>
      <c r="F680" s="78"/>
      <c r="G680" s="78"/>
      <c r="H680" s="78"/>
      <c r="I680" s="216"/>
      <c r="J680" s="78"/>
      <c r="K680" s="162"/>
      <c r="L680" s="83"/>
      <c r="M680" s="123"/>
      <c r="N680" s="83"/>
      <c r="O680" s="123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</row>
    <row r="681" spans="1:27" ht="14.25" customHeight="1" x14ac:dyDescent="0.25">
      <c r="A681" s="212"/>
      <c r="B681" s="213"/>
      <c r="C681" s="162"/>
      <c r="D681" s="76"/>
      <c r="E681" s="77"/>
      <c r="F681" s="78"/>
      <c r="G681" s="78"/>
      <c r="H681" s="78"/>
      <c r="I681" s="216"/>
      <c r="J681" s="78"/>
      <c r="K681" s="162"/>
      <c r="L681" s="83"/>
      <c r="M681" s="123"/>
      <c r="N681" s="83"/>
      <c r="O681" s="123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</row>
    <row r="682" spans="1:27" ht="14.25" customHeight="1" x14ac:dyDescent="0.25">
      <c r="A682" s="212"/>
      <c r="B682" s="213"/>
      <c r="C682" s="162"/>
      <c r="D682" s="76"/>
      <c r="E682" s="77"/>
      <c r="F682" s="78"/>
      <c r="G682" s="78"/>
      <c r="H682" s="78"/>
      <c r="I682" s="216"/>
      <c r="J682" s="78"/>
      <c r="K682" s="162"/>
      <c r="L682" s="83"/>
      <c r="M682" s="123"/>
      <c r="N682" s="83"/>
      <c r="O682" s="123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</row>
    <row r="683" spans="1:27" ht="14.25" customHeight="1" x14ac:dyDescent="0.25">
      <c r="A683" s="212"/>
      <c r="B683" s="213"/>
      <c r="C683" s="162"/>
      <c r="D683" s="76"/>
      <c r="E683" s="77"/>
      <c r="F683" s="78"/>
      <c r="G683" s="78"/>
      <c r="H683" s="78"/>
      <c r="I683" s="216"/>
      <c r="J683" s="78"/>
      <c r="K683" s="162"/>
      <c r="L683" s="83"/>
      <c r="M683" s="123"/>
      <c r="N683" s="83"/>
      <c r="O683" s="123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</row>
    <row r="684" spans="1:27" ht="14.25" customHeight="1" x14ac:dyDescent="0.25">
      <c r="A684" s="212"/>
      <c r="B684" s="213"/>
      <c r="C684" s="162"/>
      <c r="D684" s="76"/>
      <c r="E684" s="77"/>
      <c r="F684" s="78"/>
      <c r="G684" s="78"/>
      <c r="H684" s="78"/>
      <c r="I684" s="216"/>
      <c r="J684" s="78"/>
      <c r="K684" s="162"/>
      <c r="L684" s="83"/>
      <c r="M684" s="123"/>
      <c r="N684" s="83"/>
      <c r="O684" s="123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</row>
    <row r="685" spans="1:27" ht="14.25" customHeight="1" x14ac:dyDescent="0.25">
      <c r="A685" s="212"/>
      <c r="B685" s="213"/>
      <c r="C685" s="162"/>
      <c r="D685" s="76"/>
      <c r="E685" s="77"/>
      <c r="F685" s="78"/>
      <c r="G685" s="78"/>
      <c r="H685" s="78"/>
      <c r="I685" s="216"/>
      <c r="J685" s="78"/>
      <c r="K685" s="162"/>
      <c r="L685" s="83"/>
      <c r="M685" s="123"/>
      <c r="N685" s="83"/>
      <c r="O685" s="123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</row>
    <row r="686" spans="1:27" ht="14.25" customHeight="1" x14ac:dyDescent="0.25">
      <c r="A686" s="212"/>
      <c r="B686" s="213"/>
      <c r="C686" s="162"/>
      <c r="D686" s="76"/>
      <c r="E686" s="77"/>
      <c r="F686" s="78"/>
      <c r="G686" s="78"/>
      <c r="H686" s="78"/>
      <c r="I686" s="216"/>
      <c r="J686" s="78"/>
      <c r="K686" s="162"/>
      <c r="L686" s="83"/>
      <c r="M686" s="123"/>
      <c r="N686" s="83"/>
      <c r="O686" s="123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</row>
    <row r="687" spans="1:27" ht="14.25" customHeight="1" x14ac:dyDescent="0.25">
      <c r="A687" s="212"/>
      <c r="B687" s="213"/>
      <c r="C687" s="162"/>
      <c r="D687" s="76"/>
      <c r="E687" s="77"/>
      <c r="F687" s="78"/>
      <c r="G687" s="78"/>
      <c r="H687" s="78"/>
      <c r="I687" s="216"/>
      <c r="J687" s="78"/>
      <c r="K687" s="162"/>
      <c r="L687" s="83"/>
      <c r="M687" s="123"/>
      <c r="N687" s="83"/>
      <c r="O687" s="123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</row>
    <row r="688" spans="1:27" ht="14.25" customHeight="1" x14ac:dyDescent="0.25">
      <c r="A688" s="212"/>
      <c r="B688" s="213"/>
      <c r="C688" s="162"/>
      <c r="D688" s="76"/>
      <c r="E688" s="77"/>
      <c r="F688" s="78"/>
      <c r="G688" s="78"/>
      <c r="H688" s="78"/>
      <c r="I688" s="216"/>
      <c r="J688" s="78"/>
      <c r="K688" s="162"/>
      <c r="L688" s="83"/>
      <c r="M688" s="123"/>
      <c r="N688" s="83"/>
      <c r="O688" s="123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</row>
    <row r="689" spans="1:27" ht="14.25" customHeight="1" x14ac:dyDescent="0.25">
      <c r="A689" s="212"/>
      <c r="B689" s="213"/>
      <c r="C689" s="162"/>
      <c r="D689" s="76"/>
      <c r="E689" s="77"/>
      <c r="F689" s="78"/>
      <c r="G689" s="78"/>
      <c r="H689" s="78"/>
      <c r="I689" s="216"/>
      <c r="J689" s="78"/>
      <c r="K689" s="162"/>
      <c r="L689" s="83"/>
      <c r="M689" s="123"/>
      <c r="N689" s="83"/>
      <c r="O689" s="123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</row>
    <row r="690" spans="1:27" ht="14.25" customHeight="1" x14ac:dyDescent="0.25">
      <c r="A690" s="212"/>
      <c r="B690" s="213"/>
      <c r="C690" s="162"/>
      <c r="D690" s="76"/>
      <c r="E690" s="77"/>
      <c r="F690" s="78"/>
      <c r="G690" s="78"/>
      <c r="H690" s="78"/>
      <c r="I690" s="216"/>
      <c r="J690" s="78"/>
      <c r="K690" s="162"/>
      <c r="L690" s="83"/>
      <c r="M690" s="123"/>
      <c r="N690" s="83"/>
      <c r="O690" s="123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</row>
    <row r="691" spans="1:27" ht="14.25" customHeight="1" x14ac:dyDescent="0.25">
      <c r="A691" s="212"/>
      <c r="B691" s="213"/>
      <c r="C691" s="162"/>
      <c r="D691" s="76"/>
      <c r="E691" s="77"/>
      <c r="F691" s="78"/>
      <c r="G691" s="78"/>
      <c r="H691" s="78"/>
      <c r="I691" s="216"/>
      <c r="J691" s="78"/>
      <c r="K691" s="162"/>
      <c r="L691" s="83"/>
      <c r="M691" s="123"/>
      <c r="N691" s="83"/>
      <c r="O691" s="123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</row>
    <row r="692" spans="1:27" ht="14.25" customHeight="1" x14ac:dyDescent="0.25">
      <c r="A692" s="212"/>
      <c r="B692" s="213"/>
      <c r="C692" s="162"/>
      <c r="D692" s="76"/>
      <c r="E692" s="77"/>
      <c r="F692" s="78"/>
      <c r="G692" s="78"/>
      <c r="H692" s="78"/>
      <c r="I692" s="216"/>
      <c r="J692" s="78"/>
      <c r="K692" s="162"/>
      <c r="L692" s="83"/>
      <c r="M692" s="123"/>
      <c r="N692" s="83"/>
      <c r="O692" s="123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</row>
    <row r="693" spans="1:27" ht="14.25" customHeight="1" x14ac:dyDescent="0.25">
      <c r="A693" s="212"/>
      <c r="B693" s="213"/>
      <c r="C693" s="162"/>
      <c r="D693" s="76"/>
      <c r="E693" s="77"/>
      <c r="F693" s="78"/>
      <c r="G693" s="78"/>
      <c r="H693" s="78"/>
      <c r="I693" s="216"/>
      <c r="J693" s="78"/>
      <c r="K693" s="162"/>
      <c r="L693" s="83"/>
      <c r="M693" s="123"/>
      <c r="N693" s="83"/>
      <c r="O693" s="123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</row>
    <row r="694" spans="1:27" ht="14.25" customHeight="1" x14ac:dyDescent="0.25">
      <c r="A694" s="212"/>
      <c r="B694" s="213"/>
      <c r="C694" s="162"/>
      <c r="D694" s="76"/>
      <c r="E694" s="77"/>
      <c r="F694" s="78"/>
      <c r="G694" s="78"/>
      <c r="H694" s="78"/>
      <c r="I694" s="216"/>
      <c r="J694" s="78"/>
      <c r="K694" s="162"/>
      <c r="L694" s="83"/>
      <c r="M694" s="123"/>
      <c r="N694" s="83"/>
      <c r="O694" s="123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</row>
    <row r="695" spans="1:27" ht="14.25" customHeight="1" x14ac:dyDescent="0.25">
      <c r="A695" s="212"/>
      <c r="B695" s="213"/>
      <c r="C695" s="162"/>
      <c r="D695" s="76"/>
      <c r="E695" s="77"/>
      <c r="F695" s="78"/>
      <c r="G695" s="78"/>
      <c r="H695" s="78"/>
      <c r="I695" s="216"/>
      <c r="J695" s="78"/>
      <c r="K695" s="162"/>
      <c r="L695" s="83"/>
      <c r="M695" s="123"/>
      <c r="N695" s="83"/>
      <c r="O695" s="123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</row>
    <row r="696" spans="1:27" ht="14.25" customHeight="1" x14ac:dyDescent="0.25">
      <c r="A696" s="212"/>
      <c r="B696" s="213"/>
      <c r="C696" s="162"/>
      <c r="D696" s="76"/>
      <c r="E696" s="77"/>
      <c r="F696" s="78"/>
      <c r="G696" s="78"/>
      <c r="H696" s="78"/>
      <c r="I696" s="216"/>
      <c r="J696" s="78"/>
      <c r="K696" s="162"/>
      <c r="L696" s="83"/>
      <c r="M696" s="123"/>
      <c r="N696" s="83"/>
      <c r="O696" s="123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</row>
    <row r="697" spans="1:27" ht="14.25" customHeight="1" x14ac:dyDescent="0.25">
      <c r="A697" s="212"/>
      <c r="B697" s="213"/>
      <c r="C697" s="162"/>
      <c r="D697" s="76"/>
      <c r="E697" s="77"/>
      <c r="F697" s="78"/>
      <c r="G697" s="78"/>
      <c r="H697" s="78"/>
      <c r="I697" s="216"/>
      <c r="J697" s="78"/>
      <c r="K697" s="162"/>
      <c r="L697" s="83"/>
      <c r="M697" s="123"/>
      <c r="N697" s="83"/>
      <c r="O697" s="123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</row>
    <row r="698" spans="1:27" ht="14.25" customHeight="1" x14ac:dyDescent="0.25">
      <c r="A698" s="212"/>
      <c r="B698" s="213"/>
      <c r="C698" s="162"/>
      <c r="D698" s="76"/>
      <c r="E698" s="77"/>
      <c r="F698" s="78"/>
      <c r="G698" s="78"/>
      <c r="H698" s="78"/>
      <c r="I698" s="216"/>
      <c r="J698" s="78"/>
      <c r="K698" s="162"/>
      <c r="L698" s="83"/>
      <c r="M698" s="123"/>
      <c r="N698" s="83"/>
      <c r="O698" s="123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</row>
    <row r="699" spans="1:27" ht="14.25" customHeight="1" x14ac:dyDescent="0.25">
      <c r="A699" s="212"/>
      <c r="B699" s="213"/>
      <c r="C699" s="162"/>
      <c r="D699" s="76"/>
      <c r="E699" s="77"/>
      <c r="F699" s="78"/>
      <c r="G699" s="78"/>
      <c r="H699" s="78"/>
      <c r="I699" s="216"/>
      <c r="J699" s="78"/>
      <c r="K699" s="162"/>
      <c r="L699" s="83"/>
      <c r="M699" s="123"/>
      <c r="N699" s="83"/>
      <c r="O699" s="123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</row>
    <row r="700" spans="1:27" ht="14.25" customHeight="1" x14ac:dyDescent="0.25">
      <c r="A700" s="212"/>
      <c r="B700" s="213"/>
      <c r="C700" s="162"/>
      <c r="D700" s="76"/>
      <c r="E700" s="77"/>
      <c r="F700" s="78"/>
      <c r="G700" s="78"/>
      <c r="H700" s="78"/>
      <c r="I700" s="216"/>
      <c r="J700" s="78"/>
      <c r="K700" s="162"/>
      <c r="L700" s="83"/>
      <c r="M700" s="123"/>
      <c r="N700" s="83"/>
      <c r="O700" s="123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</row>
    <row r="701" spans="1:27" ht="14.25" customHeight="1" x14ac:dyDescent="0.25">
      <c r="A701" s="212"/>
      <c r="B701" s="213"/>
      <c r="C701" s="162"/>
      <c r="D701" s="76"/>
      <c r="E701" s="77"/>
      <c r="F701" s="78"/>
      <c r="G701" s="78"/>
      <c r="H701" s="78"/>
      <c r="I701" s="216"/>
      <c r="J701" s="78"/>
      <c r="K701" s="162"/>
      <c r="L701" s="83"/>
      <c r="M701" s="123"/>
      <c r="N701" s="83"/>
      <c r="O701" s="123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</row>
    <row r="702" spans="1:27" ht="14.25" customHeight="1" x14ac:dyDescent="0.25">
      <c r="A702" s="212"/>
      <c r="B702" s="213"/>
      <c r="C702" s="162"/>
      <c r="D702" s="76"/>
      <c r="E702" s="77"/>
      <c r="F702" s="78"/>
      <c r="G702" s="78"/>
      <c r="H702" s="78"/>
      <c r="I702" s="216"/>
      <c r="J702" s="78"/>
      <c r="K702" s="162"/>
      <c r="L702" s="83"/>
      <c r="M702" s="123"/>
      <c r="N702" s="83"/>
      <c r="O702" s="123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</row>
    <row r="703" spans="1:27" ht="14.25" customHeight="1" x14ac:dyDescent="0.25">
      <c r="A703" s="212"/>
      <c r="B703" s="213"/>
      <c r="C703" s="162"/>
      <c r="D703" s="76"/>
      <c r="E703" s="77"/>
      <c r="F703" s="78"/>
      <c r="G703" s="78"/>
      <c r="H703" s="78"/>
      <c r="I703" s="216"/>
      <c r="J703" s="78"/>
      <c r="K703" s="162"/>
      <c r="L703" s="83"/>
      <c r="M703" s="123"/>
      <c r="N703" s="83"/>
      <c r="O703" s="123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</row>
    <row r="704" spans="1:27" ht="14.25" customHeight="1" x14ac:dyDescent="0.25">
      <c r="A704" s="212"/>
      <c r="B704" s="213"/>
      <c r="C704" s="162"/>
      <c r="D704" s="76"/>
      <c r="E704" s="77"/>
      <c r="F704" s="78"/>
      <c r="G704" s="78"/>
      <c r="H704" s="78"/>
      <c r="I704" s="216"/>
      <c r="J704" s="78"/>
      <c r="K704" s="162"/>
      <c r="L704" s="83"/>
      <c r="M704" s="123"/>
      <c r="N704" s="83"/>
      <c r="O704" s="123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</row>
    <row r="705" spans="1:27" ht="14.25" customHeight="1" x14ac:dyDescent="0.25">
      <c r="A705" s="212"/>
      <c r="B705" s="213"/>
      <c r="C705" s="162"/>
      <c r="D705" s="76"/>
      <c r="E705" s="77"/>
      <c r="F705" s="78"/>
      <c r="G705" s="78"/>
      <c r="H705" s="78"/>
      <c r="I705" s="216"/>
      <c r="J705" s="78"/>
      <c r="K705" s="162"/>
      <c r="L705" s="83"/>
      <c r="M705" s="123"/>
      <c r="N705" s="83"/>
      <c r="O705" s="123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</row>
    <row r="706" spans="1:27" ht="14.25" customHeight="1" x14ac:dyDescent="0.25">
      <c r="A706" s="212"/>
      <c r="B706" s="213"/>
      <c r="C706" s="162"/>
      <c r="D706" s="76"/>
      <c r="E706" s="77"/>
      <c r="F706" s="78"/>
      <c r="G706" s="78"/>
      <c r="H706" s="78"/>
      <c r="I706" s="216"/>
      <c r="J706" s="78"/>
      <c r="K706" s="162"/>
      <c r="L706" s="83"/>
      <c r="M706" s="123"/>
      <c r="N706" s="83"/>
      <c r="O706" s="123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</row>
    <row r="707" spans="1:27" ht="14.25" customHeight="1" x14ac:dyDescent="0.25">
      <c r="A707" s="212"/>
      <c r="B707" s="213"/>
      <c r="C707" s="162"/>
      <c r="D707" s="76"/>
      <c r="E707" s="77"/>
      <c r="F707" s="78"/>
      <c r="G707" s="78"/>
      <c r="H707" s="78"/>
      <c r="I707" s="216"/>
      <c r="J707" s="78"/>
      <c r="K707" s="162"/>
      <c r="L707" s="83"/>
      <c r="M707" s="123"/>
      <c r="N707" s="83"/>
      <c r="O707" s="123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</row>
    <row r="708" spans="1:27" ht="14.25" customHeight="1" x14ac:dyDescent="0.25">
      <c r="A708" s="212"/>
      <c r="B708" s="213"/>
      <c r="C708" s="162"/>
      <c r="D708" s="76"/>
      <c r="E708" s="77"/>
      <c r="F708" s="78"/>
      <c r="G708" s="78"/>
      <c r="H708" s="78"/>
      <c r="I708" s="216"/>
      <c r="J708" s="78"/>
      <c r="K708" s="162"/>
      <c r="L708" s="83"/>
      <c r="M708" s="123"/>
      <c r="N708" s="83"/>
      <c r="O708" s="123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</row>
    <row r="709" spans="1:27" ht="14.25" customHeight="1" x14ac:dyDescent="0.25">
      <c r="A709" s="212"/>
      <c r="B709" s="213"/>
      <c r="C709" s="162"/>
      <c r="D709" s="76"/>
      <c r="E709" s="77"/>
      <c r="F709" s="78"/>
      <c r="G709" s="78"/>
      <c r="H709" s="78"/>
      <c r="I709" s="216"/>
      <c r="J709" s="78"/>
      <c r="K709" s="162"/>
      <c r="L709" s="83"/>
      <c r="M709" s="123"/>
      <c r="N709" s="83"/>
      <c r="O709" s="123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</row>
    <row r="710" spans="1:27" ht="14.25" customHeight="1" x14ac:dyDescent="0.25">
      <c r="A710" s="212"/>
      <c r="B710" s="213"/>
      <c r="C710" s="162"/>
      <c r="D710" s="76"/>
      <c r="E710" s="77"/>
      <c r="F710" s="78"/>
      <c r="G710" s="78"/>
      <c r="H710" s="78"/>
      <c r="I710" s="216"/>
      <c r="J710" s="78"/>
      <c r="K710" s="162"/>
      <c r="L710" s="83"/>
      <c r="M710" s="123"/>
      <c r="N710" s="83"/>
      <c r="O710" s="123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</row>
    <row r="711" spans="1:27" ht="14.25" customHeight="1" x14ac:dyDescent="0.25">
      <c r="A711" s="212"/>
      <c r="B711" s="213"/>
      <c r="C711" s="162"/>
      <c r="D711" s="76"/>
      <c r="E711" s="77"/>
      <c r="F711" s="78"/>
      <c r="G711" s="78"/>
      <c r="H711" s="78"/>
      <c r="I711" s="216"/>
      <c r="J711" s="78"/>
      <c r="K711" s="162"/>
      <c r="L711" s="83"/>
      <c r="M711" s="123"/>
      <c r="N711" s="83"/>
      <c r="O711" s="123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</row>
    <row r="712" spans="1:27" ht="14.25" customHeight="1" x14ac:dyDescent="0.25">
      <c r="A712" s="212"/>
      <c r="B712" s="213"/>
      <c r="C712" s="162"/>
      <c r="D712" s="76"/>
      <c r="E712" s="77"/>
      <c r="F712" s="78"/>
      <c r="G712" s="78"/>
      <c r="H712" s="78"/>
      <c r="I712" s="216"/>
      <c r="J712" s="78"/>
      <c r="K712" s="162"/>
      <c r="L712" s="83"/>
      <c r="M712" s="123"/>
      <c r="N712" s="83"/>
      <c r="O712" s="123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</row>
    <row r="713" spans="1:27" ht="14.25" customHeight="1" x14ac:dyDescent="0.25">
      <c r="A713" s="212"/>
      <c r="B713" s="213"/>
      <c r="C713" s="162"/>
      <c r="D713" s="76"/>
      <c r="E713" s="77"/>
      <c r="F713" s="78"/>
      <c r="G713" s="78"/>
      <c r="H713" s="78"/>
      <c r="I713" s="216"/>
      <c r="J713" s="78"/>
      <c r="K713" s="162"/>
      <c r="L713" s="83"/>
      <c r="M713" s="123"/>
      <c r="N713" s="83"/>
      <c r="O713" s="123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</row>
    <row r="714" spans="1:27" ht="14.25" customHeight="1" x14ac:dyDescent="0.25">
      <c r="A714" s="212"/>
      <c r="B714" s="213"/>
      <c r="C714" s="162"/>
      <c r="D714" s="76"/>
      <c r="E714" s="77"/>
      <c r="F714" s="78"/>
      <c r="G714" s="78"/>
      <c r="H714" s="78"/>
      <c r="I714" s="216"/>
      <c r="J714" s="78"/>
      <c r="K714" s="162"/>
      <c r="L714" s="83"/>
      <c r="M714" s="123"/>
      <c r="N714" s="83"/>
      <c r="O714" s="123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</row>
    <row r="715" spans="1:27" ht="14.25" customHeight="1" x14ac:dyDescent="0.25">
      <c r="A715" s="212"/>
      <c r="B715" s="213"/>
      <c r="C715" s="162"/>
      <c r="D715" s="76"/>
      <c r="E715" s="77"/>
      <c r="F715" s="78"/>
      <c r="G715" s="78"/>
      <c r="H715" s="78"/>
      <c r="I715" s="216"/>
      <c r="J715" s="78"/>
      <c r="K715" s="162"/>
      <c r="L715" s="83"/>
      <c r="M715" s="123"/>
      <c r="N715" s="83"/>
      <c r="O715" s="123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</row>
    <row r="716" spans="1:27" ht="14.25" customHeight="1" x14ac:dyDescent="0.25">
      <c r="A716" s="212"/>
      <c r="B716" s="213"/>
      <c r="C716" s="162"/>
      <c r="D716" s="76"/>
      <c r="E716" s="77"/>
      <c r="F716" s="78"/>
      <c r="G716" s="78"/>
      <c r="H716" s="78"/>
      <c r="I716" s="216"/>
      <c r="J716" s="78"/>
      <c r="K716" s="162"/>
      <c r="L716" s="83"/>
      <c r="M716" s="123"/>
      <c r="N716" s="83"/>
      <c r="O716" s="123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</row>
    <row r="717" spans="1:27" ht="14.25" customHeight="1" x14ac:dyDescent="0.25">
      <c r="A717" s="212"/>
      <c r="B717" s="213"/>
      <c r="C717" s="162"/>
      <c r="D717" s="76"/>
      <c r="E717" s="77"/>
      <c r="F717" s="78"/>
      <c r="G717" s="78"/>
      <c r="H717" s="78"/>
      <c r="I717" s="216"/>
      <c r="J717" s="78"/>
      <c r="K717" s="162"/>
      <c r="L717" s="83"/>
      <c r="M717" s="123"/>
      <c r="N717" s="83"/>
      <c r="O717" s="123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</row>
    <row r="718" spans="1:27" ht="14.25" customHeight="1" x14ac:dyDescent="0.25">
      <c r="A718" s="212"/>
      <c r="B718" s="213"/>
      <c r="C718" s="162"/>
      <c r="D718" s="76"/>
      <c r="E718" s="77"/>
      <c r="F718" s="78"/>
      <c r="G718" s="78"/>
      <c r="H718" s="78"/>
      <c r="I718" s="216"/>
      <c r="J718" s="78"/>
      <c r="K718" s="162"/>
      <c r="L718" s="83"/>
      <c r="M718" s="123"/>
      <c r="N718" s="83"/>
      <c r="O718" s="123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</row>
    <row r="719" spans="1:27" ht="14.25" customHeight="1" x14ac:dyDescent="0.25">
      <c r="A719" s="212"/>
      <c r="B719" s="213"/>
      <c r="C719" s="162"/>
      <c r="D719" s="76"/>
      <c r="E719" s="77"/>
      <c r="F719" s="78"/>
      <c r="G719" s="78"/>
      <c r="H719" s="78"/>
      <c r="I719" s="216"/>
      <c r="J719" s="78"/>
      <c r="K719" s="162"/>
      <c r="L719" s="83"/>
      <c r="M719" s="123"/>
      <c r="N719" s="83"/>
      <c r="O719" s="123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</row>
    <row r="720" spans="1:27" ht="14.25" customHeight="1" x14ac:dyDescent="0.25">
      <c r="A720" s="212"/>
      <c r="B720" s="213"/>
      <c r="C720" s="162"/>
      <c r="D720" s="76"/>
      <c r="E720" s="77"/>
      <c r="F720" s="78"/>
      <c r="G720" s="78"/>
      <c r="H720" s="78"/>
      <c r="I720" s="216"/>
      <c r="J720" s="78"/>
      <c r="K720" s="162"/>
      <c r="L720" s="83"/>
      <c r="M720" s="123"/>
      <c r="N720" s="83"/>
      <c r="O720" s="123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</row>
    <row r="721" spans="1:27" ht="14.25" customHeight="1" x14ac:dyDescent="0.25">
      <c r="A721" s="212"/>
      <c r="B721" s="213"/>
      <c r="C721" s="162"/>
      <c r="D721" s="76"/>
      <c r="E721" s="77"/>
      <c r="F721" s="78"/>
      <c r="G721" s="78"/>
      <c r="H721" s="78"/>
      <c r="I721" s="216"/>
      <c r="J721" s="78"/>
      <c r="K721" s="162"/>
      <c r="L721" s="83"/>
      <c r="M721" s="123"/>
      <c r="N721" s="83"/>
      <c r="O721" s="123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</row>
    <row r="722" spans="1:27" ht="14.25" customHeight="1" x14ac:dyDescent="0.25">
      <c r="A722" s="212"/>
      <c r="B722" s="213"/>
      <c r="C722" s="162"/>
      <c r="D722" s="76"/>
      <c r="E722" s="77"/>
      <c r="F722" s="78"/>
      <c r="G722" s="78"/>
      <c r="H722" s="78"/>
      <c r="I722" s="216"/>
      <c r="J722" s="78"/>
      <c r="K722" s="162"/>
      <c r="L722" s="83"/>
      <c r="M722" s="123"/>
      <c r="N722" s="83"/>
      <c r="O722" s="123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</row>
    <row r="723" spans="1:27" ht="14.25" customHeight="1" x14ac:dyDescent="0.25">
      <c r="A723" s="212"/>
      <c r="B723" s="213"/>
      <c r="C723" s="162"/>
      <c r="D723" s="76"/>
      <c r="E723" s="77"/>
      <c r="F723" s="78"/>
      <c r="G723" s="78"/>
      <c r="H723" s="78"/>
      <c r="I723" s="216"/>
      <c r="J723" s="78"/>
      <c r="K723" s="162"/>
      <c r="L723" s="83"/>
      <c r="M723" s="123"/>
      <c r="N723" s="83"/>
      <c r="O723" s="123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</row>
    <row r="724" spans="1:27" ht="14.25" customHeight="1" x14ac:dyDescent="0.25">
      <c r="A724" s="212"/>
      <c r="B724" s="213"/>
      <c r="C724" s="162"/>
      <c r="D724" s="76"/>
      <c r="E724" s="77"/>
      <c r="F724" s="78"/>
      <c r="G724" s="78"/>
      <c r="H724" s="78"/>
      <c r="I724" s="216"/>
      <c r="J724" s="78"/>
      <c r="K724" s="162"/>
      <c r="L724" s="83"/>
      <c r="M724" s="123"/>
      <c r="N724" s="83"/>
      <c r="O724" s="123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</row>
    <row r="725" spans="1:27" ht="14.25" customHeight="1" x14ac:dyDescent="0.25">
      <c r="A725" s="212"/>
      <c r="B725" s="213"/>
      <c r="C725" s="162"/>
      <c r="D725" s="76"/>
      <c r="E725" s="77"/>
      <c r="F725" s="78"/>
      <c r="G725" s="78"/>
      <c r="H725" s="78"/>
      <c r="I725" s="216"/>
      <c r="J725" s="78"/>
      <c r="K725" s="162"/>
      <c r="L725" s="83"/>
      <c r="M725" s="123"/>
      <c r="N725" s="83"/>
      <c r="O725" s="123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</row>
    <row r="726" spans="1:27" ht="14.25" customHeight="1" x14ac:dyDescent="0.25">
      <c r="A726" s="212"/>
      <c r="B726" s="213"/>
      <c r="C726" s="162"/>
      <c r="D726" s="76"/>
      <c r="E726" s="77"/>
      <c r="F726" s="78"/>
      <c r="G726" s="78"/>
      <c r="H726" s="78"/>
      <c r="I726" s="216"/>
      <c r="J726" s="78"/>
      <c r="K726" s="162"/>
      <c r="L726" s="83"/>
      <c r="M726" s="123"/>
      <c r="N726" s="83"/>
      <c r="O726" s="123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</row>
    <row r="727" spans="1:27" ht="14.25" customHeight="1" x14ac:dyDescent="0.25">
      <c r="A727" s="212"/>
      <c r="B727" s="213"/>
      <c r="C727" s="162"/>
      <c r="D727" s="76"/>
      <c r="E727" s="77"/>
      <c r="F727" s="78"/>
      <c r="G727" s="78"/>
      <c r="H727" s="78"/>
      <c r="I727" s="216"/>
      <c r="J727" s="78"/>
      <c r="K727" s="162"/>
      <c r="L727" s="83"/>
      <c r="M727" s="123"/>
      <c r="N727" s="83"/>
      <c r="O727" s="123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</row>
    <row r="728" spans="1:27" ht="14.25" customHeight="1" x14ac:dyDescent="0.25">
      <c r="A728" s="212"/>
      <c r="B728" s="213"/>
      <c r="C728" s="162"/>
      <c r="D728" s="76"/>
      <c r="E728" s="77"/>
      <c r="F728" s="78"/>
      <c r="G728" s="78"/>
      <c r="H728" s="78"/>
      <c r="I728" s="216"/>
      <c r="J728" s="78"/>
      <c r="K728" s="162"/>
      <c r="L728" s="83"/>
      <c r="M728" s="123"/>
      <c r="N728" s="83"/>
      <c r="O728" s="123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</row>
    <row r="729" spans="1:27" ht="14.25" customHeight="1" x14ac:dyDescent="0.25">
      <c r="A729" s="212"/>
      <c r="B729" s="213"/>
      <c r="C729" s="162"/>
      <c r="D729" s="76"/>
      <c r="E729" s="77"/>
      <c r="F729" s="78"/>
      <c r="G729" s="78"/>
      <c r="H729" s="78"/>
      <c r="I729" s="216"/>
      <c r="J729" s="78"/>
      <c r="K729" s="162"/>
      <c r="L729" s="83"/>
      <c r="M729" s="123"/>
      <c r="N729" s="83"/>
      <c r="O729" s="123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</row>
    <row r="730" spans="1:27" ht="14.25" customHeight="1" x14ac:dyDescent="0.25">
      <c r="A730" s="212"/>
      <c r="B730" s="213"/>
      <c r="C730" s="162"/>
      <c r="D730" s="76"/>
      <c r="E730" s="77"/>
      <c r="F730" s="78"/>
      <c r="G730" s="78"/>
      <c r="H730" s="78"/>
      <c r="I730" s="216"/>
      <c r="J730" s="78"/>
      <c r="K730" s="162"/>
      <c r="L730" s="83"/>
      <c r="M730" s="123"/>
      <c r="N730" s="83"/>
      <c r="O730" s="123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</row>
    <row r="731" spans="1:27" ht="14.25" customHeight="1" x14ac:dyDescent="0.25">
      <c r="A731" s="212"/>
      <c r="B731" s="213"/>
      <c r="C731" s="162"/>
      <c r="D731" s="76"/>
      <c r="E731" s="77"/>
      <c r="F731" s="78"/>
      <c r="G731" s="78"/>
      <c r="H731" s="78"/>
      <c r="I731" s="216"/>
      <c r="J731" s="78"/>
      <c r="K731" s="162"/>
      <c r="L731" s="83"/>
      <c r="M731" s="123"/>
      <c r="N731" s="83"/>
      <c r="O731" s="123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</row>
    <row r="732" spans="1:27" ht="14.25" customHeight="1" x14ac:dyDescent="0.25">
      <c r="A732" s="212"/>
      <c r="B732" s="213"/>
      <c r="C732" s="162"/>
      <c r="D732" s="76"/>
      <c r="E732" s="77"/>
      <c r="F732" s="78"/>
      <c r="G732" s="78"/>
      <c r="H732" s="78"/>
      <c r="I732" s="216"/>
      <c r="J732" s="78"/>
      <c r="K732" s="162"/>
      <c r="L732" s="83"/>
      <c r="M732" s="123"/>
      <c r="N732" s="83"/>
      <c r="O732" s="123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</row>
    <row r="733" spans="1:27" ht="14.25" customHeight="1" x14ac:dyDescent="0.25">
      <c r="A733" s="212"/>
      <c r="B733" s="213"/>
      <c r="C733" s="162"/>
      <c r="D733" s="76"/>
      <c r="E733" s="77"/>
      <c r="F733" s="78"/>
      <c r="G733" s="78"/>
      <c r="H733" s="78"/>
      <c r="I733" s="216"/>
      <c r="J733" s="78"/>
      <c r="K733" s="162"/>
      <c r="L733" s="83"/>
      <c r="M733" s="123"/>
      <c r="N733" s="83"/>
      <c r="O733" s="123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</row>
    <row r="734" spans="1:27" ht="14.25" customHeight="1" x14ac:dyDescent="0.25">
      <c r="A734" s="212"/>
      <c r="B734" s="213"/>
      <c r="C734" s="162"/>
      <c r="D734" s="76"/>
      <c r="E734" s="77"/>
      <c r="F734" s="78"/>
      <c r="G734" s="78"/>
      <c r="H734" s="78"/>
      <c r="I734" s="216"/>
      <c r="J734" s="78"/>
      <c r="K734" s="162"/>
      <c r="L734" s="83"/>
      <c r="M734" s="123"/>
      <c r="N734" s="83"/>
      <c r="O734" s="123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</row>
    <row r="735" spans="1:27" ht="14.25" customHeight="1" x14ac:dyDescent="0.25">
      <c r="A735" s="212"/>
      <c r="B735" s="213"/>
      <c r="C735" s="162"/>
      <c r="D735" s="76"/>
      <c r="E735" s="77"/>
      <c r="F735" s="78"/>
      <c r="G735" s="78"/>
      <c r="H735" s="78"/>
      <c r="I735" s="216"/>
      <c r="J735" s="78"/>
      <c r="K735" s="162"/>
      <c r="L735" s="83"/>
      <c r="M735" s="123"/>
      <c r="N735" s="83"/>
      <c r="O735" s="123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</row>
    <row r="736" spans="1:27" ht="14.25" customHeight="1" x14ac:dyDescent="0.25">
      <c r="A736" s="212"/>
      <c r="B736" s="213"/>
      <c r="C736" s="162"/>
      <c r="D736" s="76"/>
      <c r="E736" s="77"/>
      <c r="F736" s="78"/>
      <c r="G736" s="78"/>
      <c r="H736" s="78"/>
      <c r="I736" s="216"/>
      <c r="J736" s="78"/>
      <c r="K736" s="162"/>
      <c r="L736" s="83"/>
      <c r="M736" s="123"/>
      <c r="N736" s="83"/>
      <c r="O736" s="123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</row>
    <row r="737" spans="1:27" ht="14.25" customHeight="1" x14ac:dyDescent="0.25">
      <c r="A737" s="212"/>
      <c r="B737" s="213"/>
      <c r="C737" s="162"/>
      <c r="D737" s="76"/>
      <c r="E737" s="77"/>
      <c r="F737" s="78"/>
      <c r="G737" s="78"/>
      <c r="H737" s="78"/>
      <c r="I737" s="216"/>
      <c r="J737" s="78"/>
      <c r="K737" s="162"/>
      <c r="L737" s="83"/>
      <c r="M737" s="123"/>
      <c r="N737" s="83"/>
      <c r="O737" s="123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</row>
    <row r="738" spans="1:27" ht="14.25" customHeight="1" x14ac:dyDescent="0.25">
      <c r="A738" s="212"/>
      <c r="B738" s="213"/>
      <c r="C738" s="162"/>
      <c r="D738" s="76"/>
      <c r="E738" s="77"/>
      <c r="F738" s="78"/>
      <c r="G738" s="78"/>
      <c r="H738" s="78"/>
      <c r="I738" s="216"/>
      <c r="J738" s="78"/>
      <c r="K738" s="162"/>
      <c r="L738" s="83"/>
      <c r="M738" s="123"/>
      <c r="N738" s="83"/>
      <c r="O738" s="123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</row>
    <row r="739" spans="1:27" ht="14.25" customHeight="1" x14ac:dyDescent="0.25">
      <c r="A739" s="212"/>
      <c r="B739" s="213"/>
      <c r="C739" s="162"/>
      <c r="D739" s="76"/>
      <c r="E739" s="77"/>
      <c r="F739" s="78"/>
      <c r="G739" s="78"/>
      <c r="H739" s="78"/>
      <c r="I739" s="216"/>
      <c r="J739" s="78"/>
      <c r="K739" s="162"/>
      <c r="L739" s="83"/>
      <c r="M739" s="123"/>
      <c r="N739" s="83"/>
      <c r="O739" s="123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</row>
    <row r="740" spans="1:27" ht="14.25" customHeight="1" x14ac:dyDescent="0.25">
      <c r="A740" s="212"/>
      <c r="B740" s="213"/>
      <c r="C740" s="162"/>
      <c r="D740" s="76"/>
      <c r="E740" s="77"/>
      <c r="F740" s="78"/>
      <c r="G740" s="78"/>
      <c r="H740" s="78"/>
      <c r="I740" s="216"/>
      <c r="J740" s="78"/>
      <c r="K740" s="162"/>
      <c r="L740" s="83"/>
      <c r="M740" s="123"/>
      <c r="N740" s="83"/>
      <c r="O740" s="123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</row>
    <row r="741" spans="1:27" ht="14.25" customHeight="1" x14ac:dyDescent="0.25">
      <c r="A741" s="212"/>
      <c r="B741" s="213"/>
      <c r="C741" s="162"/>
      <c r="D741" s="76"/>
      <c r="E741" s="77"/>
      <c r="F741" s="78"/>
      <c r="G741" s="78"/>
      <c r="H741" s="78"/>
      <c r="I741" s="216"/>
      <c r="J741" s="78"/>
      <c r="K741" s="162"/>
      <c r="L741" s="83"/>
      <c r="M741" s="123"/>
      <c r="N741" s="83"/>
      <c r="O741" s="123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</row>
    <row r="742" spans="1:27" ht="14.25" customHeight="1" x14ac:dyDescent="0.25">
      <c r="A742" s="212"/>
      <c r="B742" s="213"/>
      <c r="C742" s="162"/>
      <c r="D742" s="76"/>
      <c r="E742" s="77"/>
      <c r="F742" s="78"/>
      <c r="G742" s="78"/>
      <c r="H742" s="78"/>
      <c r="I742" s="216"/>
      <c r="J742" s="78"/>
      <c r="K742" s="162"/>
      <c r="L742" s="83"/>
      <c r="M742" s="123"/>
      <c r="N742" s="83"/>
      <c r="O742" s="123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</row>
    <row r="743" spans="1:27" ht="14.25" customHeight="1" x14ac:dyDescent="0.25">
      <c r="A743" s="212"/>
      <c r="B743" s="213"/>
      <c r="C743" s="162"/>
      <c r="D743" s="76"/>
      <c r="E743" s="77"/>
      <c r="F743" s="78"/>
      <c r="G743" s="78"/>
      <c r="H743" s="78"/>
      <c r="I743" s="216"/>
      <c r="J743" s="78"/>
      <c r="K743" s="162"/>
      <c r="L743" s="83"/>
      <c r="M743" s="123"/>
      <c r="N743" s="83"/>
      <c r="O743" s="123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</row>
    <row r="744" spans="1:27" ht="14.25" customHeight="1" x14ac:dyDescent="0.25">
      <c r="A744" s="212"/>
      <c r="B744" s="213"/>
      <c r="C744" s="162"/>
      <c r="D744" s="76"/>
      <c r="E744" s="77"/>
      <c r="F744" s="78"/>
      <c r="G744" s="78"/>
      <c r="H744" s="78"/>
      <c r="I744" s="216"/>
      <c r="J744" s="78"/>
      <c r="K744" s="162"/>
      <c r="L744" s="83"/>
      <c r="M744" s="123"/>
      <c r="N744" s="83"/>
      <c r="O744" s="123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</row>
    <row r="745" spans="1:27" ht="14.25" customHeight="1" x14ac:dyDescent="0.25">
      <c r="A745" s="212"/>
      <c r="B745" s="213"/>
      <c r="C745" s="162"/>
      <c r="D745" s="76"/>
      <c r="E745" s="77"/>
      <c r="F745" s="78"/>
      <c r="G745" s="78"/>
      <c r="H745" s="78"/>
      <c r="I745" s="216"/>
      <c r="J745" s="78"/>
      <c r="K745" s="162"/>
      <c r="L745" s="83"/>
      <c r="M745" s="123"/>
      <c r="N745" s="83"/>
      <c r="O745" s="123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</row>
    <row r="746" spans="1:27" ht="14.25" customHeight="1" x14ac:dyDescent="0.25">
      <c r="A746" s="212"/>
      <c r="B746" s="213"/>
      <c r="C746" s="162"/>
      <c r="D746" s="76"/>
      <c r="E746" s="77"/>
      <c r="F746" s="78"/>
      <c r="G746" s="78"/>
      <c r="H746" s="78"/>
      <c r="I746" s="216"/>
      <c r="J746" s="78"/>
      <c r="K746" s="162"/>
      <c r="L746" s="83"/>
      <c r="M746" s="123"/>
      <c r="N746" s="83"/>
      <c r="O746" s="123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</row>
    <row r="747" spans="1:27" ht="14.25" customHeight="1" x14ac:dyDescent="0.25">
      <c r="A747" s="212"/>
      <c r="B747" s="213"/>
      <c r="C747" s="162"/>
      <c r="D747" s="76"/>
      <c r="E747" s="77"/>
      <c r="F747" s="78"/>
      <c r="G747" s="78"/>
      <c r="H747" s="78"/>
      <c r="I747" s="216"/>
      <c r="J747" s="78"/>
      <c r="K747" s="162"/>
      <c r="L747" s="83"/>
      <c r="M747" s="123"/>
      <c r="N747" s="83"/>
      <c r="O747" s="123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</row>
    <row r="748" spans="1:27" ht="14.25" customHeight="1" x14ac:dyDescent="0.25">
      <c r="A748" s="212"/>
      <c r="B748" s="213"/>
      <c r="C748" s="162"/>
      <c r="D748" s="76"/>
      <c r="E748" s="77"/>
      <c r="F748" s="78"/>
      <c r="G748" s="78"/>
      <c r="H748" s="78"/>
      <c r="I748" s="216"/>
      <c r="J748" s="78"/>
      <c r="K748" s="162"/>
      <c r="L748" s="83"/>
      <c r="M748" s="123"/>
      <c r="N748" s="83"/>
      <c r="O748" s="123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</row>
    <row r="749" spans="1:27" ht="14.25" customHeight="1" x14ac:dyDescent="0.25">
      <c r="A749" s="212"/>
      <c r="B749" s="213"/>
      <c r="C749" s="162"/>
      <c r="D749" s="76"/>
      <c r="E749" s="77"/>
      <c r="F749" s="78"/>
      <c r="G749" s="78"/>
      <c r="H749" s="78"/>
      <c r="I749" s="216"/>
      <c r="J749" s="78"/>
      <c r="K749" s="162"/>
      <c r="L749" s="83"/>
      <c r="M749" s="123"/>
      <c r="N749" s="83"/>
      <c r="O749" s="123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</row>
    <row r="750" spans="1:27" ht="14.25" customHeight="1" x14ac:dyDescent="0.25">
      <c r="A750" s="212"/>
      <c r="B750" s="213"/>
      <c r="C750" s="162"/>
      <c r="D750" s="76"/>
      <c r="E750" s="77"/>
      <c r="F750" s="78"/>
      <c r="G750" s="78"/>
      <c r="H750" s="78"/>
      <c r="I750" s="216"/>
      <c r="J750" s="78"/>
      <c r="K750" s="162"/>
      <c r="L750" s="83"/>
      <c r="M750" s="123"/>
      <c r="N750" s="83"/>
      <c r="O750" s="123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</row>
    <row r="751" spans="1:27" ht="14.25" customHeight="1" x14ac:dyDescent="0.25">
      <c r="A751" s="212"/>
      <c r="B751" s="213"/>
      <c r="C751" s="162"/>
      <c r="D751" s="76"/>
      <c r="E751" s="77"/>
      <c r="F751" s="78"/>
      <c r="G751" s="78"/>
      <c r="H751" s="78"/>
      <c r="I751" s="216"/>
      <c r="J751" s="78"/>
      <c r="K751" s="162"/>
      <c r="L751" s="83"/>
      <c r="M751" s="123"/>
      <c r="N751" s="83"/>
      <c r="O751" s="123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</row>
    <row r="752" spans="1:27" ht="14.25" customHeight="1" x14ac:dyDescent="0.25">
      <c r="A752" s="212"/>
      <c r="B752" s="213"/>
      <c r="C752" s="162"/>
      <c r="D752" s="76"/>
      <c r="E752" s="77"/>
      <c r="F752" s="78"/>
      <c r="G752" s="78"/>
      <c r="H752" s="78"/>
      <c r="I752" s="216"/>
      <c r="J752" s="78"/>
      <c r="K752" s="162"/>
      <c r="L752" s="83"/>
      <c r="M752" s="123"/>
      <c r="N752" s="83"/>
      <c r="O752" s="123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</row>
    <row r="753" spans="1:27" ht="14.25" customHeight="1" x14ac:dyDescent="0.25">
      <c r="A753" s="212"/>
      <c r="B753" s="213"/>
      <c r="C753" s="162"/>
      <c r="D753" s="76"/>
      <c r="E753" s="77"/>
      <c r="F753" s="78"/>
      <c r="G753" s="78"/>
      <c r="H753" s="78"/>
      <c r="I753" s="216"/>
      <c r="J753" s="78"/>
      <c r="K753" s="162"/>
      <c r="L753" s="83"/>
      <c r="M753" s="123"/>
      <c r="N753" s="83"/>
      <c r="O753" s="123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</row>
    <row r="754" spans="1:27" ht="14.25" customHeight="1" x14ac:dyDescent="0.25">
      <c r="A754" s="212"/>
      <c r="B754" s="213"/>
      <c r="C754" s="162"/>
      <c r="D754" s="76"/>
      <c r="E754" s="77"/>
      <c r="F754" s="78"/>
      <c r="G754" s="78"/>
      <c r="H754" s="78"/>
      <c r="I754" s="216"/>
      <c r="J754" s="78"/>
      <c r="K754" s="162"/>
      <c r="L754" s="83"/>
      <c r="M754" s="123"/>
      <c r="N754" s="83"/>
      <c r="O754" s="123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</row>
    <row r="755" spans="1:27" ht="14.25" customHeight="1" x14ac:dyDescent="0.25">
      <c r="A755" s="212"/>
      <c r="B755" s="213"/>
      <c r="C755" s="162"/>
      <c r="D755" s="76"/>
      <c r="E755" s="77"/>
      <c r="F755" s="78"/>
      <c r="G755" s="78"/>
      <c r="H755" s="78"/>
      <c r="I755" s="216"/>
      <c r="J755" s="78"/>
      <c r="K755" s="162"/>
      <c r="L755" s="83"/>
      <c r="M755" s="123"/>
      <c r="N755" s="83"/>
      <c r="O755" s="123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</row>
    <row r="756" spans="1:27" ht="14.25" customHeight="1" x14ac:dyDescent="0.25">
      <c r="A756" s="212"/>
      <c r="B756" s="213"/>
      <c r="C756" s="162"/>
      <c r="D756" s="76"/>
      <c r="E756" s="77"/>
      <c r="F756" s="78"/>
      <c r="G756" s="78"/>
      <c r="H756" s="78"/>
      <c r="I756" s="216"/>
      <c r="J756" s="78"/>
      <c r="K756" s="162"/>
      <c r="L756" s="83"/>
      <c r="M756" s="123"/>
      <c r="N756" s="83"/>
      <c r="O756" s="123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</row>
    <row r="757" spans="1:27" ht="14.25" customHeight="1" x14ac:dyDescent="0.25">
      <c r="A757" s="212"/>
      <c r="B757" s="213"/>
      <c r="C757" s="162"/>
      <c r="D757" s="76"/>
      <c r="E757" s="77"/>
      <c r="F757" s="78"/>
      <c r="G757" s="78"/>
      <c r="H757" s="78"/>
      <c r="I757" s="216"/>
      <c r="J757" s="78"/>
      <c r="K757" s="162"/>
      <c r="L757" s="83"/>
      <c r="M757" s="123"/>
      <c r="N757" s="83"/>
      <c r="O757" s="123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</row>
    <row r="758" spans="1:27" ht="14.25" customHeight="1" x14ac:dyDescent="0.25">
      <c r="A758" s="212"/>
      <c r="B758" s="213"/>
      <c r="C758" s="162"/>
      <c r="D758" s="76"/>
      <c r="E758" s="77"/>
      <c r="F758" s="78"/>
      <c r="G758" s="78"/>
      <c r="H758" s="78"/>
      <c r="I758" s="216"/>
      <c r="J758" s="78"/>
      <c r="K758" s="162"/>
      <c r="L758" s="83"/>
      <c r="M758" s="123"/>
      <c r="N758" s="83"/>
      <c r="O758" s="123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</row>
    <row r="759" spans="1:27" ht="14.25" customHeight="1" x14ac:dyDescent="0.25">
      <c r="A759" s="212"/>
      <c r="B759" s="213"/>
      <c r="C759" s="162"/>
      <c r="D759" s="76"/>
      <c r="E759" s="77"/>
      <c r="F759" s="78"/>
      <c r="G759" s="78"/>
      <c r="H759" s="78"/>
      <c r="I759" s="216"/>
      <c r="J759" s="78"/>
      <c r="K759" s="162"/>
      <c r="L759" s="83"/>
      <c r="M759" s="123"/>
      <c r="N759" s="83"/>
      <c r="O759" s="123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</row>
    <row r="760" spans="1:27" ht="14.25" customHeight="1" x14ac:dyDescent="0.25">
      <c r="A760" s="212"/>
      <c r="B760" s="213"/>
      <c r="C760" s="162"/>
      <c r="D760" s="76"/>
      <c r="E760" s="77"/>
      <c r="F760" s="78"/>
      <c r="G760" s="78"/>
      <c r="H760" s="78"/>
      <c r="I760" s="216"/>
      <c r="J760" s="78"/>
      <c r="K760" s="162"/>
      <c r="L760" s="83"/>
      <c r="M760" s="123"/>
      <c r="N760" s="83"/>
      <c r="O760" s="123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</row>
    <row r="761" spans="1:27" ht="14.25" customHeight="1" x14ac:dyDescent="0.25">
      <c r="A761" s="212"/>
      <c r="B761" s="213"/>
      <c r="C761" s="162"/>
      <c r="D761" s="76"/>
      <c r="E761" s="77"/>
      <c r="F761" s="78"/>
      <c r="G761" s="78"/>
      <c r="H761" s="78"/>
      <c r="I761" s="216"/>
      <c r="J761" s="78"/>
      <c r="K761" s="162"/>
      <c r="L761" s="83"/>
      <c r="M761" s="123"/>
      <c r="N761" s="83"/>
      <c r="O761" s="123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</row>
    <row r="762" spans="1:27" ht="14.25" customHeight="1" x14ac:dyDescent="0.25">
      <c r="A762" s="212"/>
      <c r="B762" s="213"/>
      <c r="C762" s="162"/>
      <c r="D762" s="76"/>
      <c r="E762" s="77"/>
      <c r="F762" s="78"/>
      <c r="G762" s="78"/>
      <c r="H762" s="78"/>
      <c r="I762" s="216"/>
      <c r="J762" s="78"/>
      <c r="K762" s="162"/>
      <c r="L762" s="83"/>
      <c r="M762" s="123"/>
      <c r="N762" s="83"/>
      <c r="O762" s="123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</row>
    <row r="763" spans="1:27" ht="14.25" customHeight="1" x14ac:dyDescent="0.25">
      <c r="A763" s="212"/>
      <c r="B763" s="213"/>
      <c r="C763" s="162"/>
      <c r="D763" s="76"/>
      <c r="E763" s="77"/>
      <c r="F763" s="78"/>
      <c r="G763" s="78"/>
      <c r="H763" s="78"/>
      <c r="I763" s="216"/>
      <c r="J763" s="78"/>
      <c r="K763" s="162"/>
      <c r="L763" s="83"/>
      <c r="M763" s="123"/>
      <c r="N763" s="83"/>
      <c r="O763" s="123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</row>
    <row r="764" spans="1:27" ht="14.25" customHeight="1" x14ac:dyDescent="0.25">
      <c r="A764" s="212"/>
      <c r="B764" s="213"/>
      <c r="C764" s="162"/>
      <c r="D764" s="76"/>
      <c r="E764" s="77"/>
      <c r="F764" s="78"/>
      <c r="G764" s="78"/>
      <c r="H764" s="78"/>
      <c r="I764" s="216"/>
      <c r="J764" s="78"/>
      <c r="K764" s="162"/>
      <c r="L764" s="83"/>
      <c r="M764" s="123"/>
      <c r="N764" s="83"/>
      <c r="O764" s="123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</row>
    <row r="765" spans="1:27" ht="14.25" customHeight="1" x14ac:dyDescent="0.25">
      <c r="A765" s="212"/>
      <c r="B765" s="213"/>
      <c r="C765" s="162"/>
      <c r="D765" s="76"/>
      <c r="E765" s="77"/>
      <c r="F765" s="78"/>
      <c r="G765" s="78"/>
      <c r="H765" s="78"/>
      <c r="I765" s="216"/>
      <c r="J765" s="78"/>
      <c r="K765" s="162"/>
      <c r="L765" s="83"/>
      <c r="M765" s="123"/>
      <c r="N765" s="83"/>
      <c r="O765" s="123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</row>
    <row r="766" spans="1:27" ht="14.25" customHeight="1" x14ac:dyDescent="0.25">
      <c r="A766" s="212"/>
      <c r="B766" s="213"/>
      <c r="C766" s="162"/>
      <c r="D766" s="76"/>
      <c r="E766" s="77"/>
      <c r="F766" s="78"/>
      <c r="G766" s="78"/>
      <c r="H766" s="78"/>
      <c r="I766" s="216"/>
      <c r="J766" s="78"/>
      <c r="K766" s="162"/>
      <c r="L766" s="83"/>
      <c r="M766" s="123"/>
      <c r="N766" s="83"/>
      <c r="O766" s="123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</row>
    <row r="767" spans="1:27" ht="14.25" customHeight="1" x14ac:dyDescent="0.25">
      <c r="A767" s="212"/>
      <c r="B767" s="213"/>
      <c r="C767" s="162"/>
      <c r="D767" s="76"/>
      <c r="E767" s="77"/>
      <c r="F767" s="78"/>
      <c r="G767" s="78"/>
      <c r="H767" s="78"/>
      <c r="I767" s="216"/>
      <c r="J767" s="78"/>
      <c r="K767" s="162"/>
      <c r="L767" s="83"/>
      <c r="M767" s="123"/>
      <c r="N767" s="83"/>
      <c r="O767" s="123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</row>
    <row r="768" spans="1:27" ht="14.25" customHeight="1" x14ac:dyDescent="0.25">
      <c r="A768" s="212"/>
      <c r="B768" s="213"/>
      <c r="C768" s="162"/>
      <c r="D768" s="76"/>
      <c r="E768" s="77"/>
      <c r="F768" s="78"/>
      <c r="G768" s="78"/>
      <c r="H768" s="78"/>
      <c r="I768" s="216"/>
      <c r="J768" s="78"/>
      <c r="K768" s="162"/>
      <c r="L768" s="83"/>
      <c r="M768" s="123"/>
      <c r="N768" s="83"/>
      <c r="O768" s="123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</row>
    <row r="769" spans="1:27" ht="14.25" customHeight="1" x14ac:dyDescent="0.25">
      <c r="A769" s="212"/>
      <c r="B769" s="213"/>
      <c r="C769" s="162"/>
      <c r="D769" s="76"/>
      <c r="E769" s="77"/>
      <c r="F769" s="78"/>
      <c r="G769" s="78"/>
      <c r="H769" s="78"/>
      <c r="I769" s="216"/>
      <c r="J769" s="78"/>
      <c r="K769" s="162"/>
      <c r="L769" s="83"/>
      <c r="M769" s="123"/>
      <c r="N769" s="83"/>
      <c r="O769" s="123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</row>
    <row r="770" spans="1:27" ht="14.25" customHeight="1" x14ac:dyDescent="0.25">
      <c r="A770" s="212"/>
      <c r="B770" s="213"/>
      <c r="C770" s="162"/>
      <c r="D770" s="76"/>
      <c r="E770" s="77"/>
      <c r="F770" s="78"/>
      <c r="G770" s="78"/>
      <c r="H770" s="78"/>
      <c r="I770" s="216"/>
      <c r="J770" s="78"/>
      <c r="K770" s="162"/>
      <c r="L770" s="83"/>
      <c r="M770" s="123"/>
      <c r="N770" s="83"/>
      <c r="O770" s="123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</row>
    <row r="771" spans="1:27" ht="14.25" customHeight="1" x14ac:dyDescent="0.25">
      <c r="A771" s="212"/>
      <c r="B771" s="213"/>
      <c r="C771" s="162"/>
      <c r="D771" s="76"/>
      <c r="E771" s="77"/>
      <c r="F771" s="78"/>
      <c r="G771" s="78"/>
      <c r="H771" s="78"/>
      <c r="I771" s="216"/>
      <c r="J771" s="78"/>
      <c r="K771" s="162"/>
      <c r="L771" s="83"/>
      <c r="M771" s="123"/>
      <c r="N771" s="83"/>
      <c r="O771" s="123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</row>
    <row r="772" spans="1:27" ht="14.25" customHeight="1" x14ac:dyDescent="0.25">
      <c r="A772" s="212"/>
      <c r="B772" s="213"/>
      <c r="C772" s="162"/>
      <c r="D772" s="76"/>
      <c r="E772" s="77"/>
      <c r="F772" s="78"/>
      <c r="G772" s="78"/>
      <c r="H772" s="78"/>
      <c r="I772" s="216"/>
      <c r="J772" s="78"/>
      <c r="K772" s="162"/>
      <c r="L772" s="83"/>
      <c r="M772" s="123"/>
      <c r="N772" s="83"/>
      <c r="O772" s="123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</row>
    <row r="773" spans="1:27" ht="14.25" customHeight="1" x14ac:dyDescent="0.25">
      <c r="A773" s="212"/>
      <c r="B773" s="213"/>
      <c r="C773" s="162"/>
      <c r="D773" s="76"/>
      <c r="E773" s="77"/>
      <c r="F773" s="78"/>
      <c r="G773" s="78"/>
      <c r="H773" s="78"/>
      <c r="I773" s="216"/>
      <c r="J773" s="78"/>
      <c r="K773" s="162"/>
      <c r="L773" s="83"/>
      <c r="M773" s="123"/>
      <c r="N773" s="83"/>
      <c r="O773" s="123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</row>
    <row r="774" spans="1:27" ht="14.25" customHeight="1" x14ac:dyDescent="0.25">
      <c r="A774" s="212"/>
      <c r="B774" s="213"/>
      <c r="C774" s="162"/>
      <c r="D774" s="76"/>
      <c r="E774" s="77"/>
      <c r="F774" s="78"/>
      <c r="G774" s="78"/>
      <c r="H774" s="78"/>
      <c r="I774" s="216"/>
      <c r="J774" s="78"/>
      <c r="K774" s="162"/>
      <c r="L774" s="83"/>
      <c r="M774" s="123"/>
      <c r="N774" s="83"/>
      <c r="O774" s="123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</row>
    <row r="775" spans="1:27" ht="14.25" customHeight="1" x14ac:dyDescent="0.25">
      <c r="A775" s="212"/>
      <c r="B775" s="213"/>
      <c r="C775" s="162"/>
      <c r="D775" s="76"/>
      <c r="E775" s="77"/>
      <c r="F775" s="78"/>
      <c r="G775" s="78"/>
      <c r="H775" s="78"/>
      <c r="I775" s="216"/>
      <c r="J775" s="78"/>
      <c r="K775" s="162"/>
      <c r="L775" s="83"/>
      <c r="M775" s="123"/>
      <c r="N775" s="83"/>
      <c r="O775" s="123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</row>
    <row r="776" spans="1:27" ht="14.25" customHeight="1" x14ac:dyDescent="0.25">
      <c r="A776" s="212"/>
      <c r="B776" s="213"/>
      <c r="C776" s="162"/>
      <c r="D776" s="76"/>
      <c r="E776" s="77"/>
      <c r="F776" s="78"/>
      <c r="G776" s="78"/>
      <c r="H776" s="78"/>
      <c r="I776" s="216"/>
      <c r="J776" s="78"/>
      <c r="K776" s="162"/>
      <c r="L776" s="83"/>
      <c r="M776" s="123"/>
      <c r="N776" s="83"/>
      <c r="O776" s="123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</row>
    <row r="777" spans="1:27" ht="14.25" customHeight="1" x14ac:dyDescent="0.25">
      <c r="A777" s="212"/>
      <c r="B777" s="213"/>
      <c r="C777" s="162"/>
      <c r="D777" s="76"/>
      <c r="E777" s="77"/>
      <c r="F777" s="78"/>
      <c r="G777" s="78"/>
      <c r="H777" s="78"/>
      <c r="I777" s="216"/>
      <c r="J777" s="78"/>
      <c r="K777" s="162"/>
      <c r="L777" s="83"/>
      <c r="M777" s="123"/>
      <c r="N777" s="83"/>
      <c r="O777" s="123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</row>
    <row r="778" spans="1:27" ht="14.25" customHeight="1" x14ac:dyDescent="0.25">
      <c r="A778" s="212"/>
      <c r="B778" s="213"/>
      <c r="C778" s="162"/>
      <c r="D778" s="76"/>
      <c r="E778" s="77"/>
      <c r="F778" s="78"/>
      <c r="G778" s="78"/>
      <c r="H778" s="78"/>
      <c r="I778" s="216"/>
      <c r="J778" s="78"/>
      <c r="K778" s="162"/>
      <c r="L778" s="83"/>
      <c r="M778" s="123"/>
      <c r="N778" s="83"/>
      <c r="O778" s="123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</row>
    <row r="779" spans="1:27" ht="14.25" customHeight="1" x14ac:dyDescent="0.25">
      <c r="A779" s="212"/>
      <c r="B779" s="213"/>
      <c r="C779" s="162"/>
      <c r="D779" s="76"/>
      <c r="E779" s="77"/>
      <c r="F779" s="78"/>
      <c r="G779" s="78"/>
      <c r="H779" s="78"/>
      <c r="I779" s="216"/>
      <c r="J779" s="78"/>
      <c r="K779" s="162"/>
      <c r="L779" s="83"/>
      <c r="M779" s="123"/>
      <c r="N779" s="83"/>
      <c r="O779" s="123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</row>
    <row r="780" spans="1:27" ht="14.25" customHeight="1" x14ac:dyDescent="0.25">
      <c r="A780" s="212"/>
      <c r="B780" s="213"/>
      <c r="C780" s="162"/>
      <c r="D780" s="76"/>
      <c r="E780" s="77"/>
      <c r="F780" s="78"/>
      <c r="G780" s="78"/>
      <c r="H780" s="78"/>
      <c r="I780" s="216"/>
      <c r="J780" s="78"/>
      <c r="K780" s="162"/>
      <c r="L780" s="83"/>
      <c r="M780" s="123"/>
      <c r="N780" s="83"/>
      <c r="O780" s="123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</row>
    <row r="781" spans="1:27" ht="14.25" customHeight="1" x14ac:dyDescent="0.25">
      <c r="A781" s="212"/>
      <c r="B781" s="213"/>
      <c r="C781" s="162"/>
      <c r="D781" s="76"/>
      <c r="E781" s="77"/>
      <c r="F781" s="78"/>
      <c r="G781" s="78"/>
      <c r="H781" s="78"/>
      <c r="I781" s="216"/>
      <c r="J781" s="78"/>
      <c r="K781" s="162"/>
      <c r="L781" s="83"/>
      <c r="M781" s="123"/>
      <c r="N781" s="83"/>
      <c r="O781" s="123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</row>
    <row r="782" spans="1:27" ht="14.25" customHeight="1" x14ac:dyDescent="0.25">
      <c r="A782" s="212"/>
      <c r="B782" s="213"/>
      <c r="C782" s="162"/>
      <c r="D782" s="76"/>
      <c r="E782" s="77"/>
      <c r="F782" s="78"/>
      <c r="G782" s="78"/>
      <c r="H782" s="78"/>
      <c r="I782" s="216"/>
      <c r="J782" s="78"/>
      <c r="K782" s="162"/>
      <c r="L782" s="83"/>
      <c r="M782" s="123"/>
      <c r="N782" s="83"/>
      <c r="O782" s="123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</row>
    <row r="783" spans="1:27" ht="14.25" customHeight="1" x14ac:dyDescent="0.25">
      <c r="A783" s="212"/>
      <c r="B783" s="213"/>
      <c r="C783" s="162"/>
      <c r="D783" s="76"/>
      <c r="E783" s="77"/>
      <c r="F783" s="78"/>
      <c r="G783" s="78"/>
      <c r="H783" s="78"/>
      <c r="I783" s="216"/>
      <c r="J783" s="78"/>
      <c r="K783" s="162"/>
      <c r="L783" s="83"/>
      <c r="M783" s="123"/>
      <c r="N783" s="83"/>
      <c r="O783" s="123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</row>
    <row r="784" spans="1:27" ht="14.25" customHeight="1" x14ac:dyDescent="0.25">
      <c r="A784" s="212"/>
      <c r="B784" s="213"/>
      <c r="C784" s="162"/>
      <c r="D784" s="76"/>
      <c r="E784" s="77"/>
      <c r="F784" s="78"/>
      <c r="G784" s="78"/>
      <c r="H784" s="78"/>
      <c r="I784" s="216"/>
      <c r="J784" s="78"/>
      <c r="K784" s="162"/>
      <c r="L784" s="83"/>
      <c r="M784" s="123"/>
      <c r="N784" s="83"/>
      <c r="O784" s="123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</row>
    <row r="785" spans="1:27" ht="14.25" customHeight="1" x14ac:dyDescent="0.25">
      <c r="A785" s="212"/>
      <c r="B785" s="213"/>
      <c r="C785" s="162"/>
      <c r="D785" s="76"/>
      <c r="E785" s="77"/>
      <c r="F785" s="78"/>
      <c r="G785" s="78"/>
      <c r="H785" s="78"/>
      <c r="I785" s="216"/>
      <c r="J785" s="78"/>
      <c r="K785" s="162"/>
      <c r="L785" s="83"/>
      <c r="M785" s="123"/>
      <c r="N785" s="83"/>
      <c r="O785" s="123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</row>
    <row r="786" spans="1:27" ht="14.25" customHeight="1" x14ac:dyDescent="0.25">
      <c r="A786" s="212"/>
      <c r="B786" s="213"/>
      <c r="C786" s="162"/>
      <c r="D786" s="76"/>
      <c r="E786" s="77"/>
      <c r="F786" s="78"/>
      <c r="G786" s="78"/>
      <c r="H786" s="78"/>
      <c r="I786" s="216"/>
      <c r="J786" s="78"/>
      <c r="K786" s="162"/>
      <c r="L786" s="83"/>
      <c r="M786" s="123"/>
      <c r="N786" s="83"/>
      <c r="O786" s="123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</row>
    <row r="787" spans="1:27" ht="14.25" customHeight="1" x14ac:dyDescent="0.25">
      <c r="A787" s="212"/>
      <c r="B787" s="213"/>
      <c r="C787" s="162"/>
      <c r="D787" s="76"/>
      <c r="E787" s="77"/>
      <c r="F787" s="78"/>
      <c r="G787" s="78"/>
      <c r="H787" s="78"/>
      <c r="I787" s="216"/>
      <c r="J787" s="78"/>
      <c r="K787" s="162"/>
      <c r="L787" s="83"/>
      <c r="M787" s="123"/>
      <c r="N787" s="83"/>
      <c r="O787" s="123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</row>
    <row r="788" spans="1:27" ht="14.25" customHeight="1" x14ac:dyDescent="0.25">
      <c r="A788" s="212"/>
      <c r="B788" s="213"/>
      <c r="C788" s="162"/>
      <c r="D788" s="76"/>
      <c r="E788" s="77"/>
      <c r="F788" s="78"/>
      <c r="G788" s="78"/>
      <c r="H788" s="78"/>
      <c r="I788" s="216"/>
      <c r="J788" s="78"/>
      <c r="K788" s="162"/>
      <c r="L788" s="83"/>
      <c r="M788" s="123"/>
      <c r="N788" s="83"/>
      <c r="O788" s="123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</row>
    <row r="789" spans="1:27" ht="14.25" customHeight="1" x14ac:dyDescent="0.25">
      <c r="A789" s="212"/>
      <c r="B789" s="213"/>
      <c r="C789" s="162"/>
      <c r="D789" s="76"/>
      <c r="E789" s="77"/>
      <c r="F789" s="78"/>
      <c r="G789" s="78"/>
      <c r="H789" s="78"/>
      <c r="I789" s="216"/>
      <c r="J789" s="78"/>
      <c r="K789" s="162"/>
      <c r="L789" s="83"/>
      <c r="M789" s="123"/>
      <c r="N789" s="83"/>
      <c r="O789" s="123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</row>
    <row r="790" spans="1:27" ht="14.25" customHeight="1" x14ac:dyDescent="0.25">
      <c r="A790" s="212"/>
      <c r="B790" s="213"/>
      <c r="C790" s="162"/>
      <c r="D790" s="76"/>
      <c r="E790" s="77"/>
      <c r="F790" s="78"/>
      <c r="G790" s="78"/>
      <c r="H790" s="78"/>
      <c r="I790" s="216"/>
      <c r="J790" s="78"/>
      <c r="K790" s="162"/>
      <c r="L790" s="83"/>
      <c r="M790" s="123"/>
      <c r="N790" s="83"/>
      <c r="O790" s="123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</row>
    <row r="791" spans="1:27" ht="14.25" customHeight="1" x14ac:dyDescent="0.25">
      <c r="A791" s="212"/>
      <c r="B791" s="213"/>
      <c r="C791" s="162"/>
      <c r="D791" s="76"/>
      <c r="E791" s="77"/>
      <c r="F791" s="78"/>
      <c r="G791" s="78"/>
      <c r="H791" s="78"/>
      <c r="I791" s="216"/>
      <c r="J791" s="78"/>
      <c r="K791" s="162"/>
      <c r="L791" s="83"/>
      <c r="M791" s="123"/>
      <c r="N791" s="83"/>
      <c r="O791" s="123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</row>
    <row r="792" spans="1:27" ht="14.25" customHeight="1" x14ac:dyDescent="0.25">
      <c r="A792" s="212"/>
      <c r="B792" s="213"/>
      <c r="C792" s="162"/>
      <c r="D792" s="76"/>
      <c r="E792" s="77"/>
      <c r="F792" s="78"/>
      <c r="G792" s="78"/>
      <c r="H792" s="78"/>
      <c r="I792" s="216"/>
      <c r="J792" s="78"/>
      <c r="K792" s="162"/>
      <c r="L792" s="83"/>
      <c r="M792" s="123"/>
      <c r="N792" s="83"/>
      <c r="O792" s="123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</row>
    <row r="793" spans="1:27" ht="14.25" customHeight="1" x14ac:dyDescent="0.25">
      <c r="A793" s="212"/>
      <c r="B793" s="213"/>
      <c r="C793" s="162"/>
      <c r="D793" s="76"/>
      <c r="E793" s="77"/>
      <c r="F793" s="78"/>
      <c r="G793" s="78"/>
      <c r="H793" s="78"/>
      <c r="I793" s="216"/>
      <c r="J793" s="78"/>
      <c r="K793" s="162"/>
      <c r="L793" s="83"/>
      <c r="M793" s="123"/>
      <c r="N793" s="83"/>
      <c r="O793" s="123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</row>
    <row r="794" spans="1:27" ht="14.25" customHeight="1" x14ac:dyDescent="0.25">
      <c r="A794" s="212"/>
      <c r="B794" s="213"/>
      <c r="C794" s="162"/>
      <c r="D794" s="76"/>
      <c r="E794" s="77"/>
      <c r="F794" s="78"/>
      <c r="G794" s="78"/>
      <c r="H794" s="78"/>
      <c r="I794" s="216"/>
      <c r="J794" s="78"/>
      <c r="K794" s="162"/>
      <c r="L794" s="83"/>
      <c r="M794" s="123"/>
      <c r="N794" s="83"/>
      <c r="O794" s="123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</row>
    <row r="795" spans="1:27" ht="14.25" customHeight="1" x14ac:dyDescent="0.25">
      <c r="A795" s="212"/>
      <c r="B795" s="213"/>
      <c r="C795" s="162"/>
      <c r="D795" s="76"/>
      <c r="E795" s="77"/>
      <c r="F795" s="78"/>
      <c r="G795" s="78"/>
      <c r="H795" s="78"/>
      <c r="I795" s="216"/>
      <c r="J795" s="78"/>
      <c r="K795" s="162"/>
      <c r="L795" s="83"/>
      <c r="M795" s="123"/>
      <c r="N795" s="83"/>
      <c r="O795" s="123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</row>
    <row r="796" spans="1:27" ht="14.25" customHeight="1" x14ac:dyDescent="0.25">
      <c r="A796" s="212"/>
      <c r="B796" s="213"/>
      <c r="C796" s="162"/>
      <c r="D796" s="76"/>
      <c r="E796" s="77"/>
      <c r="F796" s="78"/>
      <c r="G796" s="78"/>
      <c r="H796" s="78"/>
      <c r="I796" s="216"/>
      <c r="J796" s="78"/>
      <c r="K796" s="162"/>
      <c r="L796" s="83"/>
      <c r="M796" s="123"/>
      <c r="N796" s="83"/>
      <c r="O796" s="123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</row>
    <row r="797" spans="1:27" ht="14.25" customHeight="1" x14ac:dyDescent="0.25">
      <c r="A797" s="212"/>
      <c r="B797" s="213"/>
      <c r="C797" s="162"/>
      <c r="D797" s="76"/>
      <c r="E797" s="77"/>
      <c r="F797" s="78"/>
      <c r="G797" s="78"/>
      <c r="H797" s="78"/>
      <c r="I797" s="216"/>
      <c r="J797" s="78"/>
      <c r="K797" s="162"/>
      <c r="L797" s="83"/>
      <c r="M797" s="123"/>
      <c r="N797" s="83"/>
      <c r="O797" s="123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</row>
    <row r="798" spans="1:27" ht="14.25" customHeight="1" x14ac:dyDescent="0.25">
      <c r="A798" s="212"/>
      <c r="B798" s="213"/>
      <c r="C798" s="162"/>
      <c r="D798" s="76"/>
      <c r="E798" s="77"/>
      <c r="F798" s="78"/>
      <c r="G798" s="78"/>
      <c r="H798" s="78"/>
      <c r="I798" s="216"/>
      <c r="J798" s="78"/>
      <c r="K798" s="162"/>
      <c r="L798" s="83"/>
      <c r="M798" s="123"/>
      <c r="N798" s="83"/>
      <c r="O798" s="123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</row>
    <row r="799" spans="1:27" ht="14.25" customHeight="1" x14ac:dyDescent="0.25">
      <c r="A799" s="212"/>
      <c r="B799" s="213"/>
      <c r="C799" s="162"/>
      <c r="D799" s="76"/>
      <c r="E799" s="77"/>
      <c r="F799" s="78"/>
      <c r="G799" s="78"/>
      <c r="H799" s="78"/>
      <c r="I799" s="216"/>
      <c r="J799" s="78"/>
      <c r="K799" s="162"/>
      <c r="L799" s="83"/>
      <c r="M799" s="123"/>
      <c r="N799" s="83"/>
      <c r="O799" s="123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</row>
    <row r="800" spans="1:27" ht="14.25" customHeight="1" x14ac:dyDescent="0.25">
      <c r="A800" s="212"/>
      <c r="B800" s="213"/>
      <c r="C800" s="162"/>
      <c r="D800" s="76"/>
      <c r="E800" s="77"/>
      <c r="F800" s="78"/>
      <c r="G800" s="78"/>
      <c r="H800" s="78"/>
      <c r="I800" s="216"/>
      <c r="J800" s="78"/>
      <c r="K800" s="162"/>
      <c r="L800" s="83"/>
      <c r="M800" s="123"/>
      <c r="N800" s="83"/>
      <c r="O800" s="123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</row>
    <row r="801" spans="1:27" ht="14.25" customHeight="1" x14ac:dyDescent="0.25">
      <c r="A801" s="212"/>
      <c r="B801" s="213"/>
      <c r="C801" s="162"/>
      <c r="D801" s="76"/>
      <c r="E801" s="77"/>
      <c r="F801" s="78"/>
      <c r="G801" s="78"/>
      <c r="H801" s="78"/>
      <c r="I801" s="216"/>
      <c r="J801" s="78"/>
      <c r="K801" s="162"/>
      <c r="L801" s="83"/>
      <c r="M801" s="123"/>
      <c r="N801" s="83"/>
      <c r="O801" s="123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</row>
    <row r="802" spans="1:27" ht="14.25" customHeight="1" x14ac:dyDescent="0.25">
      <c r="A802" s="212"/>
      <c r="B802" s="213"/>
      <c r="C802" s="162"/>
      <c r="D802" s="76"/>
      <c r="E802" s="77"/>
      <c r="F802" s="78"/>
      <c r="G802" s="78"/>
      <c r="H802" s="78"/>
      <c r="I802" s="216"/>
      <c r="J802" s="78"/>
      <c r="K802" s="162"/>
      <c r="L802" s="83"/>
      <c r="M802" s="123"/>
      <c r="N802" s="83"/>
      <c r="O802" s="123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</row>
    <row r="803" spans="1:27" ht="14.25" customHeight="1" x14ac:dyDescent="0.25">
      <c r="A803" s="212"/>
      <c r="B803" s="213"/>
      <c r="C803" s="162"/>
      <c r="D803" s="76"/>
      <c r="E803" s="77"/>
      <c r="F803" s="78"/>
      <c r="G803" s="78"/>
      <c r="H803" s="78"/>
      <c r="I803" s="216"/>
      <c r="J803" s="78"/>
      <c r="K803" s="162"/>
      <c r="L803" s="83"/>
      <c r="M803" s="123"/>
      <c r="N803" s="83"/>
      <c r="O803" s="123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</row>
    <row r="804" spans="1:27" ht="14.25" customHeight="1" x14ac:dyDescent="0.25">
      <c r="A804" s="212"/>
      <c r="B804" s="213"/>
      <c r="C804" s="162"/>
      <c r="D804" s="76"/>
      <c r="E804" s="77"/>
      <c r="F804" s="78"/>
      <c r="G804" s="78"/>
      <c r="H804" s="78"/>
      <c r="I804" s="216"/>
      <c r="J804" s="78"/>
      <c r="K804" s="162"/>
      <c r="L804" s="83"/>
      <c r="M804" s="123"/>
      <c r="N804" s="83"/>
      <c r="O804" s="123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</row>
    <row r="805" spans="1:27" ht="14.25" customHeight="1" x14ac:dyDescent="0.25">
      <c r="A805" s="212"/>
      <c r="B805" s="213"/>
      <c r="C805" s="162"/>
      <c r="D805" s="76"/>
      <c r="E805" s="77"/>
      <c r="F805" s="78"/>
      <c r="G805" s="78"/>
      <c r="H805" s="78"/>
      <c r="I805" s="216"/>
      <c r="J805" s="78"/>
      <c r="K805" s="162"/>
      <c r="L805" s="83"/>
      <c r="M805" s="123"/>
      <c r="N805" s="83"/>
      <c r="O805" s="123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</row>
    <row r="806" spans="1:27" ht="14.25" customHeight="1" x14ac:dyDescent="0.25">
      <c r="A806" s="212"/>
      <c r="B806" s="213"/>
      <c r="C806" s="162"/>
      <c r="D806" s="76"/>
      <c r="E806" s="77"/>
      <c r="F806" s="78"/>
      <c r="G806" s="78"/>
      <c r="H806" s="78"/>
      <c r="I806" s="216"/>
      <c r="J806" s="78"/>
      <c r="K806" s="162"/>
      <c r="L806" s="83"/>
      <c r="M806" s="123"/>
      <c r="N806" s="83"/>
      <c r="O806" s="123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</row>
    <row r="807" spans="1:27" ht="14.25" customHeight="1" x14ac:dyDescent="0.25">
      <c r="A807" s="212"/>
      <c r="B807" s="213"/>
      <c r="C807" s="162"/>
      <c r="D807" s="76"/>
      <c r="E807" s="77"/>
      <c r="F807" s="78"/>
      <c r="G807" s="78"/>
      <c r="H807" s="78"/>
      <c r="I807" s="216"/>
      <c r="J807" s="78"/>
      <c r="K807" s="162"/>
      <c r="L807" s="83"/>
      <c r="M807" s="123"/>
      <c r="N807" s="83"/>
      <c r="O807" s="123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</row>
    <row r="808" spans="1:27" ht="14.25" customHeight="1" x14ac:dyDescent="0.25">
      <c r="A808" s="212"/>
      <c r="B808" s="213"/>
      <c r="C808" s="162"/>
      <c r="D808" s="76"/>
      <c r="E808" s="77"/>
      <c r="F808" s="78"/>
      <c r="G808" s="78"/>
      <c r="H808" s="78"/>
      <c r="I808" s="216"/>
      <c r="J808" s="78"/>
      <c r="K808" s="162"/>
      <c r="L808" s="83"/>
      <c r="M808" s="123"/>
      <c r="N808" s="83"/>
      <c r="O808" s="123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</row>
    <row r="809" spans="1:27" ht="14.25" customHeight="1" x14ac:dyDescent="0.25">
      <c r="A809" s="212"/>
      <c r="B809" s="213"/>
      <c r="C809" s="162"/>
      <c r="D809" s="76"/>
      <c r="E809" s="77"/>
      <c r="F809" s="78"/>
      <c r="G809" s="78"/>
      <c r="H809" s="78"/>
      <c r="I809" s="216"/>
      <c r="J809" s="78"/>
      <c r="K809" s="162"/>
      <c r="L809" s="83"/>
      <c r="M809" s="123"/>
      <c r="N809" s="83"/>
      <c r="O809" s="123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</row>
    <row r="810" spans="1:27" ht="14.25" customHeight="1" x14ac:dyDescent="0.25">
      <c r="A810" s="212"/>
      <c r="B810" s="213"/>
      <c r="C810" s="162"/>
      <c r="D810" s="76"/>
      <c r="E810" s="77"/>
      <c r="F810" s="78"/>
      <c r="G810" s="78"/>
      <c r="H810" s="78"/>
      <c r="I810" s="216"/>
      <c r="J810" s="78"/>
      <c r="K810" s="162"/>
      <c r="L810" s="83"/>
      <c r="M810" s="123"/>
      <c r="N810" s="83"/>
      <c r="O810" s="123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</row>
    <row r="811" spans="1:27" ht="14.25" customHeight="1" x14ac:dyDescent="0.25">
      <c r="A811" s="212"/>
      <c r="B811" s="213"/>
      <c r="C811" s="162"/>
      <c r="D811" s="76"/>
      <c r="E811" s="77"/>
      <c r="F811" s="78"/>
      <c r="G811" s="78"/>
      <c r="H811" s="78"/>
      <c r="I811" s="216"/>
      <c r="J811" s="78"/>
      <c r="K811" s="162"/>
      <c r="L811" s="83"/>
      <c r="M811" s="123"/>
      <c r="N811" s="83"/>
      <c r="O811" s="123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</row>
    <row r="812" spans="1:27" ht="14.25" customHeight="1" x14ac:dyDescent="0.25">
      <c r="A812" s="212"/>
      <c r="B812" s="213"/>
      <c r="C812" s="162"/>
      <c r="D812" s="76"/>
      <c r="E812" s="77"/>
      <c r="F812" s="78"/>
      <c r="G812" s="78"/>
      <c r="H812" s="78"/>
      <c r="I812" s="216"/>
      <c r="J812" s="78"/>
      <c r="K812" s="162"/>
      <c r="L812" s="83"/>
      <c r="M812" s="123"/>
      <c r="N812" s="83"/>
      <c r="O812" s="123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</row>
    <row r="813" spans="1:27" ht="14.25" customHeight="1" x14ac:dyDescent="0.25">
      <c r="A813" s="212"/>
      <c r="B813" s="213"/>
      <c r="C813" s="162"/>
      <c r="D813" s="76"/>
      <c r="E813" s="77"/>
      <c r="F813" s="78"/>
      <c r="G813" s="78"/>
      <c r="H813" s="78"/>
      <c r="I813" s="216"/>
      <c r="J813" s="78"/>
      <c r="K813" s="162"/>
      <c r="L813" s="83"/>
      <c r="M813" s="123"/>
      <c r="N813" s="83"/>
      <c r="O813" s="123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</row>
    <row r="814" spans="1:27" ht="14.25" customHeight="1" x14ac:dyDescent="0.25">
      <c r="A814" s="212"/>
      <c r="B814" s="213"/>
      <c r="C814" s="162"/>
      <c r="D814" s="76"/>
      <c r="E814" s="77"/>
      <c r="F814" s="78"/>
      <c r="G814" s="78"/>
      <c r="H814" s="78"/>
      <c r="I814" s="216"/>
      <c r="J814" s="78"/>
      <c r="K814" s="162"/>
      <c r="L814" s="83"/>
      <c r="M814" s="123"/>
      <c r="N814" s="83"/>
      <c r="O814" s="123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</row>
    <row r="815" spans="1:27" ht="14.25" customHeight="1" x14ac:dyDescent="0.25">
      <c r="A815" s="212"/>
      <c r="B815" s="213"/>
      <c r="C815" s="162"/>
      <c r="D815" s="76"/>
      <c r="E815" s="77"/>
      <c r="F815" s="78"/>
      <c r="G815" s="78"/>
      <c r="H815" s="78"/>
      <c r="I815" s="216"/>
      <c r="J815" s="78"/>
      <c r="K815" s="162"/>
      <c r="L815" s="83"/>
      <c r="M815" s="123"/>
      <c r="N815" s="83"/>
      <c r="O815" s="123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</row>
    <row r="816" spans="1:27" ht="14.25" customHeight="1" x14ac:dyDescent="0.25">
      <c r="A816" s="212"/>
      <c r="B816" s="213"/>
      <c r="C816" s="162"/>
      <c r="D816" s="76"/>
      <c r="E816" s="77"/>
      <c r="F816" s="78"/>
      <c r="G816" s="78"/>
      <c r="H816" s="78"/>
      <c r="I816" s="216"/>
      <c r="J816" s="78"/>
      <c r="K816" s="162"/>
      <c r="L816" s="83"/>
      <c r="M816" s="123"/>
      <c r="N816" s="83"/>
      <c r="O816" s="123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</row>
    <row r="817" spans="1:27" ht="14.25" customHeight="1" x14ac:dyDescent="0.25">
      <c r="A817" s="212"/>
      <c r="B817" s="213"/>
      <c r="C817" s="162"/>
      <c r="D817" s="76"/>
      <c r="E817" s="77"/>
      <c r="F817" s="78"/>
      <c r="G817" s="78"/>
      <c r="H817" s="78"/>
      <c r="I817" s="216"/>
      <c r="J817" s="78"/>
      <c r="K817" s="162"/>
      <c r="L817" s="83"/>
      <c r="M817" s="123"/>
      <c r="N817" s="83"/>
      <c r="O817" s="123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</row>
    <row r="818" spans="1:27" ht="14.25" customHeight="1" x14ac:dyDescent="0.25">
      <c r="A818" s="212"/>
      <c r="B818" s="213"/>
      <c r="C818" s="162"/>
      <c r="D818" s="76"/>
      <c r="E818" s="77"/>
      <c r="F818" s="78"/>
      <c r="G818" s="78"/>
      <c r="H818" s="78"/>
      <c r="I818" s="216"/>
      <c r="J818" s="78"/>
      <c r="K818" s="162"/>
      <c r="L818" s="83"/>
      <c r="M818" s="123"/>
      <c r="N818" s="83"/>
      <c r="O818" s="123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</row>
    <row r="819" spans="1:27" ht="14.25" customHeight="1" x14ac:dyDescent="0.25">
      <c r="A819" s="212"/>
      <c r="B819" s="213"/>
      <c r="C819" s="162"/>
      <c r="D819" s="76"/>
      <c r="E819" s="77"/>
      <c r="F819" s="78"/>
      <c r="G819" s="78"/>
      <c r="H819" s="78"/>
      <c r="I819" s="216"/>
      <c r="J819" s="78"/>
      <c r="K819" s="162"/>
      <c r="L819" s="83"/>
      <c r="M819" s="123"/>
      <c r="N819" s="83"/>
      <c r="O819" s="123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</row>
    <row r="820" spans="1:27" ht="14.25" customHeight="1" x14ac:dyDescent="0.25">
      <c r="A820" s="212"/>
      <c r="B820" s="213"/>
      <c r="C820" s="162"/>
      <c r="D820" s="76"/>
      <c r="E820" s="77"/>
      <c r="F820" s="78"/>
      <c r="G820" s="78"/>
      <c r="H820" s="78"/>
      <c r="I820" s="216"/>
      <c r="J820" s="78"/>
      <c r="K820" s="162"/>
      <c r="L820" s="83"/>
      <c r="M820" s="123"/>
      <c r="N820" s="83"/>
      <c r="O820" s="123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</row>
    <row r="821" spans="1:27" ht="14.25" customHeight="1" x14ac:dyDescent="0.25">
      <c r="A821" s="212"/>
      <c r="B821" s="213"/>
      <c r="C821" s="162"/>
      <c r="D821" s="76"/>
      <c r="E821" s="77"/>
      <c r="F821" s="78"/>
      <c r="G821" s="78"/>
      <c r="H821" s="78"/>
      <c r="I821" s="216"/>
      <c r="J821" s="78"/>
      <c r="K821" s="162"/>
      <c r="L821" s="83"/>
      <c r="M821" s="123"/>
      <c r="N821" s="83"/>
      <c r="O821" s="123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</row>
    <row r="822" spans="1:27" ht="14.25" customHeight="1" x14ac:dyDescent="0.25">
      <c r="A822" s="212"/>
      <c r="B822" s="213"/>
      <c r="C822" s="162"/>
      <c r="D822" s="76"/>
      <c r="E822" s="77"/>
      <c r="F822" s="78"/>
      <c r="G822" s="78"/>
      <c r="H822" s="78"/>
      <c r="I822" s="216"/>
      <c r="J822" s="78"/>
      <c r="K822" s="162"/>
      <c r="L822" s="83"/>
      <c r="M822" s="123"/>
      <c r="N822" s="83"/>
      <c r="O822" s="123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</row>
    <row r="823" spans="1:27" ht="14.25" customHeight="1" x14ac:dyDescent="0.25">
      <c r="A823" s="212"/>
      <c r="B823" s="213"/>
      <c r="C823" s="162"/>
      <c r="D823" s="76"/>
      <c r="E823" s="77"/>
      <c r="F823" s="78"/>
      <c r="G823" s="78"/>
      <c r="H823" s="78"/>
      <c r="I823" s="216"/>
      <c r="J823" s="78"/>
      <c r="K823" s="162"/>
      <c r="L823" s="83"/>
      <c r="M823" s="123"/>
      <c r="N823" s="83"/>
      <c r="O823" s="123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</row>
    <row r="824" spans="1:27" ht="14.25" customHeight="1" x14ac:dyDescent="0.25">
      <c r="A824" s="212"/>
      <c r="B824" s="213"/>
      <c r="C824" s="162"/>
      <c r="D824" s="76"/>
      <c r="E824" s="77"/>
      <c r="F824" s="78"/>
      <c r="G824" s="78"/>
      <c r="H824" s="78"/>
      <c r="I824" s="216"/>
      <c r="J824" s="78"/>
      <c r="K824" s="162"/>
      <c r="L824" s="83"/>
      <c r="M824" s="123"/>
      <c r="N824" s="83"/>
      <c r="O824" s="123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</row>
    <row r="825" spans="1:27" ht="14.25" customHeight="1" x14ac:dyDescent="0.25">
      <c r="A825" s="212"/>
      <c r="B825" s="213"/>
      <c r="C825" s="162"/>
      <c r="D825" s="76"/>
      <c r="E825" s="77"/>
      <c r="F825" s="78"/>
      <c r="G825" s="78"/>
      <c r="H825" s="78"/>
      <c r="I825" s="216"/>
      <c r="J825" s="78"/>
      <c r="K825" s="162"/>
      <c r="L825" s="83"/>
      <c r="M825" s="123"/>
      <c r="N825" s="83"/>
      <c r="O825" s="123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</row>
    <row r="826" spans="1:27" ht="14.25" customHeight="1" x14ac:dyDescent="0.25">
      <c r="A826" s="212"/>
      <c r="B826" s="213"/>
      <c r="C826" s="162"/>
      <c r="D826" s="76"/>
      <c r="E826" s="77"/>
      <c r="F826" s="78"/>
      <c r="G826" s="78"/>
      <c r="H826" s="78"/>
      <c r="I826" s="216"/>
      <c r="J826" s="78"/>
      <c r="K826" s="162"/>
      <c r="L826" s="83"/>
      <c r="M826" s="123"/>
      <c r="N826" s="83"/>
      <c r="O826" s="123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</row>
    <row r="827" spans="1:27" ht="14.25" customHeight="1" x14ac:dyDescent="0.25">
      <c r="A827" s="212"/>
      <c r="B827" s="213"/>
      <c r="C827" s="162"/>
      <c r="D827" s="76"/>
      <c r="E827" s="77"/>
      <c r="F827" s="78"/>
      <c r="G827" s="78"/>
      <c r="H827" s="78"/>
      <c r="I827" s="216"/>
      <c r="J827" s="78"/>
      <c r="K827" s="162"/>
      <c r="L827" s="83"/>
      <c r="M827" s="123"/>
      <c r="N827" s="83"/>
      <c r="O827" s="123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</row>
    <row r="828" spans="1:27" ht="14.25" customHeight="1" x14ac:dyDescent="0.25">
      <c r="A828" s="212"/>
      <c r="B828" s="213"/>
      <c r="C828" s="162"/>
      <c r="D828" s="76"/>
      <c r="E828" s="77"/>
      <c r="F828" s="78"/>
      <c r="G828" s="78"/>
      <c r="H828" s="78"/>
      <c r="I828" s="216"/>
      <c r="J828" s="78"/>
      <c r="K828" s="162"/>
      <c r="L828" s="83"/>
      <c r="M828" s="123"/>
      <c r="N828" s="83"/>
      <c r="O828" s="123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</row>
    <row r="829" spans="1:27" ht="14.25" customHeight="1" x14ac:dyDescent="0.25">
      <c r="A829" s="212"/>
      <c r="B829" s="213"/>
      <c r="C829" s="162"/>
      <c r="D829" s="76"/>
      <c r="E829" s="77"/>
      <c r="F829" s="78"/>
      <c r="G829" s="78"/>
      <c r="H829" s="78"/>
      <c r="I829" s="216"/>
      <c r="J829" s="78"/>
      <c r="K829" s="162"/>
      <c r="L829" s="83"/>
      <c r="M829" s="123"/>
      <c r="N829" s="83"/>
      <c r="O829" s="123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</row>
    <row r="830" spans="1:27" ht="14.25" customHeight="1" x14ac:dyDescent="0.25">
      <c r="A830" s="212"/>
      <c r="B830" s="213"/>
      <c r="C830" s="162"/>
      <c r="D830" s="76"/>
      <c r="E830" s="77"/>
      <c r="F830" s="78"/>
      <c r="G830" s="78"/>
      <c r="H830" s="78"/>
      <c r="I830" s="216"/>
      <c r="J830" s="78"/>
      <c r="K830" s="162"/>
      <c r="L830" s="83"/>
      <c r="M830" s="123"/>
      <c r="N830" s="83"/>
      <c r="O830" s="123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</row>
    <row r="831" spans="1:27" ht="14.25" customHeight="1" x14ac:dyDescent="0.25">
      <c r="A831" s="212"/>
      <c r="B831" s="213"/>
      <c r="C831" s="162"/>
      <c r="D831" s="76"/>
      <c r="E831" s="77"/>
      <c r="F831" s="78"/>
      <c r="G831" s="78"/>
      <c r="H831" s="78"/>
      <c r="I831" s="216"/>
      <c r="J831" s="78"/>
      <c r="K831" s="162"/>
      <c r="L831" s="83"/>
      <c r="M831" s="123"/>
      <c r="N831" s="83"/>
      <c r="O831" s="123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</row>
    <row r="832" spans="1:27" ht="14.25" customHeight="1" x14ac:dyDescent="0.25">
      <c r="A832" s="212"/>
      <c r="B832" s="213"/>
      <c r="C832" s="162"/>
      <c r="D832" s="76"/>
      <c r="E832" s="77"/>
      <c r="F832" s="78"/>
      <c r="G832" s="78"/>
      <c r="H832" s="78"/>
      <c r="I832" s="216"/>
      <c r="J832" s="78"/>
      <c r="K832" s="162"/>
      <c r="L832" s="83"/>
      <c r="M832" s="123"/>
      <c r="N832" s="83"/>
      <c r="O832" s="123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</row>
    <row r="833" spans="1:27" ht="14.25" customHeight="1" x14ac:dyDescent="0.25">
      <c r="A833" s="212"/>
      <c r="B833" s="213"/>
      <c r="C833" s="162"/>
      <c r="D833" s="76"/>
      <c r="E833" s="77"/>
      <c r="F833" s="78"/>
      <c r="G833" s="78"/>
      <c r="H833" s="78"/>
      <c r="I833" s="216"/>
      <c r="J833" s="78"/>
      <c r="K833" s="162"/>
      <c r="L833" s="83"/>
      <c r="M833" s="123"/>
      <c r="N833" s="83"/>
      <c r="O833" s="123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</row>
    <row r="834" spans="1:27" ht="14.25" customHeight="1" x14ac:dyDescent="0.25">
      <c r="A834" s="212"/>
      <c r="B834" s="213"/>
      <c r="C834" s="162"/>
      <c r="D834" s="76"/>
      <c r="E834" s="77"/>
      <c r="F834" s="78"/>
      <c r="G834" s="78"/>
      <c r="H834" s="78"/>
      <c r="I834" s="216"/>
      <c r="J834" s="78"/>
      <c r="K834" s="162"/>
      <c r="L834" s="83"/>
      <c r="M834" s="123"/>
      <c r="N834" s="83"/>
      <c r="O834" s="123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</row>
    <row r="835" spans="1:27" ht="14.25" customHeight="1" x14ac:dyDescent="0.25">
      <c r="A835" s="212"/>
      <c r="B835" s="213"/>
      <c r="C835" s="162"/>
      <c r="D835" s="76"/>
      <c r="E835" s="77"/>
      <c r="F835" s="78"/>
      <c r="G835" s="78"/>
      <c r="H835" s="78"/>
      <c r="I835" s="216"/>
      <c r="J835" s="78"/>
      <c r="K835" s="162"/>
      <c r="L835" s="83"/>
      <c r="M835" s="123"/>
      <c r="N835" s="83"/>
      <c r="O835" s="123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</row>
    <row r="836" spans="1:27" ht="14.25" customHeight="1" x14ac:dyDescent="0.25">
      <c r="A836" s="212"/>
      <c r="B836" s="213"/>
      <c r="C836" s="162"/>
      <c r="D836" s="76"/>
      <c r="E836" s="77"/>
      <c r="F836" s="78"/>
      <c r="G836" s="78"/>
      <c r="H836" s="78"/>
      <c r="I836" s="216"/>
      <c r="J836" s="78"/>
      <c r="K836" s="162"/>
      <c r="L836" s="83"/>
      <c r="M836" s="123"/>
      <c r="N836" s="83"/>
      <c r="O836" s="123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</row>
    <row r="837" spans="1:27" ht="14.25" customHeight="1" x14ac:dyDescent="0.25">
      <c r="A837" s="212"/>
      <c r="B837" s="213"/>
      <c r="C837" s="162"/>
      <c r="D837" s="76"/>
      <c r="E837" s="77"/>
      <c r="F837" s="78"/>
      <c r="G837" s="78"/>
      <c r="H837" s="78"/>
      <c r="I837" s="216"/>
      <c r="J837" s="78"/>
      <c r="K837" s="162"/>
      <c r="L837" s="83"/>
      <c r="M837" s="123"/>
      <c r="N837" s="83"/>
      <c r="O837" s="123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</row>
    <row r="838" spans="1:27" ht="14.25" customHeight="1" x14ac:dyDescent="0.25">
      <c r="A838" s="212"/>
      <c r="B838" s="213"/>
      <c r="C838" s="162"/>
      <c r="D838" s="76"/>
      <c r="E838" s="77"/>
      <c r="F838" s="78"/>
      <c r="G838" s="78"/>
      <c r="H838" s="78"/>
      <c r="I838" s="216"/>
      <c r="J838" s="78"/>
      <c r="K838" s="162"/>
      <c r="L838" s="83"/>
      <c r="M838" s="123"/>
      <c r="N838" s="83"/>
      <c r="O838" s="123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</row>
    <row r="839" spans="1:27" ht="14.25" customHeight="1" x14ac:dyDescent="0.25">
      <c r="A839" s="212"/>
      <c r="B839" s="213"/>
      <c r="C839" s="162"/>
      <c r="D839" s="76"/>
      <c r="E839" s="77"/>
      <c r="F839" s="78"/>
      <c r="G839" s="78"/>
      <c r="H839" s="78"/>
      <c r="I839" s="216"/>
      <c r="J839" s="78"/>
      <c r="K839" s="162"/>
      <c r="L839" s="83"/>
      <c r="M839" s="123"/>
      <c r="N839" s="83"/>
      <c r="O839" s="123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</row>
    <row r="840" spans="1:27" ht="14.25" customHeight="1" x14ac:dyDescent="0.25">
      <c r="A840" s="212"/>
      <c r="B840" s="213"/>
      <c r="C840" s="162"/>
      <c r="D840" s="76"/>
      <c r="E840" s="77"/>
      <c r="F840" s="78"/>
      <c r="G840" s="78"/>
      <c r="H840" s="78"/>
      <c r="I840" s="216"/>
      <c r="J840" s="78"/>
      <c r="K840" s="162"/>
      <c r="L840" s="83"/>
      <c r="M840" s="123"/>
      <c r="N840" s="83"/>
      <c r="O840" s="123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</row>
    <row r="841" spans="1:27" ht="14.25" customHeight="1" x14ac:dyDescent="0.25">
      <c r="A841" s="212"/>
      <c r="B841" s="213"/>
      <c r="C841" s="162"/>
      <c r="D841" s="76"/>
      <c r="E841" s="77"/>
      <c r="F841" s="78"/>
      <c r="G841" s="78"/>
      <c r="H841" s="78"/>
      <c r="I841" s="216"/>
      <c r="J841" s="78"/>
      <c r="K841" s="162"/>
      <c r="L841" s="83"/>
      <c r="M841" s="123"/>
      <c r="N841" s="83"/>
      <c r="O841" s="123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</row>
    <row r="842" spans="1:27" ht="14.25" customHeight="1" x14ac:dyDescent="0.25">
      <c r="A842" s="212"/>
      <c r="B842" s="213"/>
      <c r="C842" s="162"/>
      <c r="D842" s="76"/>
      <c r="E842" s="77"/>
      <c r="F842" s="78"/>
      <c r="G842" s="78"/>
      <c r="H842" s="78"/>
      <c r="I842" s="216"/>
      <c r="J842" s="78"/>
      <c r="K842" s="162"/>
      <c r="L842" s="83"/>
      <c r="M842" s="123"/>
      <c r="N842" s="83"/>
      <c r="O842" s="123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</row>
    <row r="843" spans="1:27" ht="14.25" customHeight="1" x14ac:dyDescent="0.25">
      <c r="A843" s="212"/>
      <c r="B843" s="213"/>
      <c r="C843" s="162"/>
      <c r="D843" s="76"/>
      <c r="E843" s="77"/>
      <c r="F843" s="78"/>
      <c r="G843" s="78"/>
      <c r="H843" s="78"/>
      <c r="I843" s="216"/>
      <c r="J843" s="78"/>
      <c r="K843" s="162"/>
      <c r="L843" s="83"/>
      <c r="M843" s="123"/>
      <c r="N843" s="83"/>
      <c r="O843" s="123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</row>
    <row r="844" spans="1:27" ht="14.25" customHeight="1" x14ac:dyDescent="0.25">
      <c r="A844" s="212"/>
      <c r="B844" s="213"/>
      <c r="C844" s="162"/>
      <c r="D844" s="76"/>
      <c r="E844" s="77"/>
      <c r="F844" s="78"/>
      <c r="G844" s="78"/>
      <c r="H844" s="78"/>
      <c r="I844" s="216"/>
      <c r="J844" s="78"/>
      <c r="K844" s="162"/>
      <c r="L844" s="83"/>
      <c r="M844" s="123"/>
      <c r="N844" s="83"/>
      <c r="O844" s="123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</row>
    <row r="845" spans="1:27" ht="14.25" customHeight="1" x14ac:dyDescent="0.25">
      <c r="A845" s="212"/>
      <c r="B845" s="213"/>
      <c r="C845" s="162"/>
      <c r="D845" s="76"/>
      <c r="E845" s="77"/>
      <c r="F845" s="78"/>
      <c r="G845" s="78"/>
      <c r="H845" s="78"/>
      <c r="I845" s="216"/>
      <c r="J845" s="78"/>
      <c r="K845" s="162"/>
      <c r="L845" s="83"/>
      <c r="M845" s="123"/>
      <c r="N845" s="83"/>
      <c r="O845" s="123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</row>
    <row r="846" spans="1:27" ht="14.25" customHeight="1" x14ac:dyDescent="0.25">
      <c r="A846" s="212"/>
      <c r="B846" s="213"/>
      <c r="C846" s="162"/>
      <c r="D846" s="76"/>
      <c r="E846" s="77"/>
      <c r="F846" s="78"/>
      <c r="G846" s="78"/>
      <c r="H846" s="78"/>
      <c r="I846" s="216"/>
      <c r="J846" s="78"/>
      <c r="K846" s="162"/>
      <c r="L846" s="83"/>
      <c r="M846" s="123"/>
      <c r="N846" s="83"/>
      <c r="O846" s="123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</row>
    <row r="847" spans="1:27" ht="14.25" customHeight="1" x14ac:dyDescent="0.25">
      <c r="A847" s="212"/>
      <c r="B847" s="213"/>
      <c r="C847" s="162"/>
      <c r="D847" s="76"/>
      <c r="E847" s="77"/>
      <c r="F847" s="78"/>
      <c r="G847" s="78"/>
      <c r="H847" s="78"/>
      <c r="I847" s="216"/>
      <c r="J847" s="78"/>
      <c r="K847" s="162"/>
      <c r="L847" s="83"/>
      <c r="M847" s="123"/>
      <c r="N847" s="83"/>
      <c r="O847" s="123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</row>
    <row r="848" spans="1:27" ht="14.25" customHeight="1" x14ac:dyDescent="0.25">
      <c r="A848" s="212"/>
      <c r="B848" s="213"/>
      <c r="C848" s="162"/>
      <c r="D848" s="76"/>
      <c r="E848" s="77"/>
      <c r="F848" s="78"/>
      <c r="G848" s="78"/>
      <c r="H848" s="78"/>
      <c r="I848" s="216"/>
      <c r="J848" s="78"/>
      <c r="K848" s="162"/>
      <c r="L848" s="83"/>
      <c r="M848" s="123"/>
      <c r="N848" s="83"/>
      <c r="O848" s="123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</row>
    <row r="849" spans="1:27" ht="14.25" customHeight="1" x14ac:dyDescent="0.25">
      <c r="A849" s="212"/>
      <c r="B849" s="213"/>
      <c r="C849" s="162"/>
      <c r="D849" s="76"/>
      <c r="E849" s="77"/>
      <c r="F849" s="78"/>
      <c r="G849" s="78"/>
      <c r="H849" s="78"/>
      <c r="I849" s="216"/>
      <c r="J849" s="78"/>
      <c r="K849" s="162"/>
      <c r="L849" s="83"/>
      <c r="M849" s="123"/>
      <c r="N849" s="83"/>
      <c r="O849" s="123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</row>
    <row r="850" spans="1:27" ht="14.25" customHeight="1" x14ac:dyDescent="0.25">
      <c r="A850" s="212"/>
      <c r="B850" s="213"/>
      <c r="C850" s="162"/>
      <c r="D850" s="76"/>
      <c r="E850" s="77"/>
      <c r="F850" s="78"/>
      <c r="G850" s="78"/>
      <c r="H850" s="78"/>
      <c r="I850" s="216"/>
      <c r="J850" s="78"/>
      <c r="K850" s="162"/>
      <c r="L850" s="83"/>
      <c r="M850" s="123"/>
      <c r="N850" s="83"/>
      <c r="O850" s="123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</row>
    <row r="851" spans="1:27" ht="14.25" customHeight="1" x14ac:dyDescent="0.25">
      <c r="A851" s="212"/>
      <c r="B851" s="213"/>
      <c r="C851" s="162"/>
      <c r="D851" s="76"/>
      <c r="E851" s="77"/>
      <c r="F851" s="78"/>
      <c r="G851" s="78"/>
      <c r="H851" s="78"/>
      <c r="I851" s="216"/>
      <c r="J851" s="78"/>
      <c r="K851" s="162"/>
      <c r="L851" s="83"/>
      <c r="M851" s="123"/>
      <c r="N851" s="83"/>
      <c r="O851" s="123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</row>
    <row r="852" spans="1:27" ht="14.25" customHeight="1" x14ac:dyDescent="0.25">
      <c r="A852" s="212"/>
      <c r="B852" s="213"/>
      <c r="C852" s="162"/>
      <c r="D852" s="76"/>
      <c r="E852" s="77"/>
      <c r="F852" s="78"/>
      <c r="G852" s="78"/>
      <c r="H852" s="78"/>
      <c r="I852" s="216"/>
      <c r="J852" s="78"/>
      <c r="K852" s="162"/>
      <c r="L852" s="83"/>
      <c r="M852" s="123"/>
      <c r="N852" s="83"/>
      <c r="O852" s="123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</row>
    <row r="853" spans="1:27" ht="14.25" customHeight="1" x14ac:dyDescent="0.25">
      <c r="A853" s="212"/>
      <c r="B853" s="213"/>
      <c r="C853" s="162"/>
      <c r="D853" s="76"/>
      <c r="E853" s="77"/>
      <c r="F853" s="78"/>
      <c r="G853" s="78"/>
      <c r="H853" s="78"/>
      <c r="I853" s="216"/>
      <c r="J853" s="78"/>
      <c r="K853" s="162"/>
      <c r="L853" s="83"/>
      <c r="M853" s="123"/>
      <c r="N853" s="83"/>
      <c r="O853" s="123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</row>
    <row r="854" spans="1:27" ht="14.25" customHeight="1" x14ac:dyDescent="0.25">
      <c r="A854" s="212"/>
      <c r="B854" s="213"/>
      <c r="C854" s="162"/>
      <c r="D854" s="76"/>
      <c r="E854" s="77"/>
      <c r="F854" s="78"/>
      <c r="G854" s="78"/>
      <c r="H854" s="78"/>
      <c r="I854" s="216"/>
      <c r="J854" s="78"/>
      <c r="K854" s="162"/>
      <c r="L854" s="83"/>
      <c r="M854" s="123"/>
      <c r="N854" s="83"/>
      <c r="O854" s="123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</row>
    <row r="855" spans="1:27" ht="14.25" customHeight="1" x14ac:dyDescent="0.25">
      <c r="A855" s="212"/>
      <c r="B855" s="213"/>
      <c r="C855" s="162"/>
      <c r="D855" s="76"/>
      <c r="E855" s="77"/>
      <c r="F855" s="78"/>
      <c r="G855" s="78"/>
      <c r="H855" s="78"/>
      <c r="I855" s="216"/>
      <c r="J855" s="78"/>
      <c r="K855" s="162"/>
      <c r="L855" s="83"/>
      <c r="M855" s="123"/>
      <c r="N855" s="83"/>
      <c r="O855" s="123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</row>
    <row r="856" spans="1:27" ht="14.25" customHeight="1" x14ac:dyDescent="0.25">
      <c r="A856" s="212"/>
      <c r="B856" s="213"/>
      <c r="C856" s="162"/>
      <c r="D856" s="76"/>
      <c r="E856" s="77"/>
      <c r="F856" s="78"/>
      <c r="G856" s="78"/>
      <c r="H856" s="78"/>
      <c r="I856" s="216"/>
      <c r="J856" s="78"/>
      <c r="K856" s="162"/>
      <c r="L856" s="83"/>
      <c r="M856" s="123"/>
      <c r="N856" s="83"/>
      <c r="O856" s="123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</row>
    <row r="857" spans="1:27" ht="14.25" customHeight="1" x14ac:dyDescent="0.25">
      <c r="A857" s="212"/>
      <c r="B857" s="213"/>
      <c r="C857" s="162"/>
      <c r="D857" s="76"/>
      <c r="E857" s="77"/>
      <c r="F857" s="78"/>
      <c r="G857" s="78"/>
      <c r="H857" s="78"/>
      <c r="I857" s="216"/>
      <c r="J857" s="78"/>
      <c r="K857" s="162"/>
      <c r="L857" s="83"/>
      <c r="M857" s="123"/>
      <c r="N857" s="83"/>
      <c r="O857" s="123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</row>
    <row r="858" spans="1:27" ht="14.25" customHeight="1" x14ac:dyDescent="0.25">
      <c r="A858" s="212"/>
      <c r="B858" s="213"/>
      <c r="C858" s="162"/>
      <c r="D858" s="76"/>
      <c r="E858" s="77"/>
      <c r="F858" s="78"/>
      <c r="G858" s="78"/>
      <c r="H858" s="78"/>
      <c r="I858" s="216"/>
      <c r="J858" s="78"/>
      <c r="K858" s="162"/>
      <c r="L858" s="83"/>
      <c r="M858" s="123"/>
      <c r="N858" s="83"/>
      <c r="O858" s="123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</row>
    <row r="859" spans="1:27" ht="14.25" customHeight="1" x14ac:dyDescent="0.25">
      <c r="A859" s="212"/>
      <c r="B859" s="213"/>
      <c r="C859" s="162"/>
      <c r="D859" s="76"/>
      <c r="E859" s="77"/>
      <c r="F859" s="78"/>
      <c r="G859" s="78"/>
      <c r="H859" s="78"/>
      <c r="I859" s="216"/>
      <c r="J859" s="78"/>
      <c r="K859" s="162"/>
      <c r="L859" s="83"/>
      <c r="M859" s="123"/>
      <c r="N859" s="83"/>
      <c r="O859" s="123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</row>
    <row r="860" spans="1:27" ht="14.25" customHeight="1" x14ac:dyDescent="0.25">
      <c r="A860" s="212"/>
      <c r="B860" s="213"/>
      <c r="C860" s="162"/>
      <c r="D860" s="76"/>
      <c r="E860" s="77"/>
      <c r="F860" s="78"/>
      <c r="G860" s="78"/>
      <c r="H860" s="78"/>
      <c r="I860" s="216"/>
      <c r="J860" s="78"/>
      <c r="K860" s="162"/>
      <c r="L860" s="83"/>
      <c r="M860" s="123"/>
      <c r="N860" s="83"/>
      <c r="O860" s="123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</row>
    <row r="861" spans="1:27" ht="14.25" customHeight="1" x14ac:dyDescent="0.25">
      <c r="A861" s="212"/>
      <c r="B861" s="213"/>
      <c r="C861" s="162"/>
      <c r="D861" s="76"/>
      <c r="E861" s="77"/>
      <c r="F861" s="78"/>
      <c r="G861" s="78"/>
      <c r="H861" s="78"/>
      <c r="I861" s="216"/>
      <c r="J861" s="78"/>
      <c r="K861" s="162"/>
      <c r="L861" s="83"/>
      <c r="M861" s="123"/>
      <c r="N861" s="83"/>
      <c r="O861" s="123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</row>
    <row r="862" spans="1:27" ht="14.25" customHeight="1" x14ac:dyDescent="0.25">
      <c r="A862" s="212"/>
      <c r="B862" s="213"/>
      <c r="C862" s="162"/>
      <c r="D862" s="76"/>
      <c r="E862" s="77"/>
      <c r="F862" s="78"/>
      <c r="G862" s="78"/>
      <c r="H862" s="78"/>
      <c r="I862" s="216"/>
      <c r="J862" s="78"/>
      <c r="K862" s="162"/>
      <c r="L862" s="83"/>
      <c r="M862" s="123"/>
      <c r="N862" s="83"/>
      <c r="O862" s="123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</row>
    <row r="863" spans="1:27" ht="14.25" customHeight="1" x14ac:dyDescent="0.25">
      <c r="A863" s="212"/>
      <c r="B863" s="213"/>
      <c r="C863" s="162"/>
      <c r="D863" s="76"/>
      <c r="E863" s="77"/>
      <c r="F863" s="78"/>
      <c r="G863" s="78"/>
      <c r="H863" s="78"/>
      <c r="I863" s="216"/>
      <c r="J863" s="78"/>
      <c r="K863" s="162"/>
      <c r="L863" s="83"/>
      <c r="M863" s="123"/>
      <c r="N863" s="83"/>
      <c r="O863" s="123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</row>
    <row r="864" spans="1:27" ht="14.25" customHeight="1" x14ac:dyDescent="0.25">
      <c r="A864" s="212"/>
      <c r="B864" s="213"/>
      <c r="C864" s="162"/>
      <c r="D864" s="76"/>
      <c r="E864" s="77"/>
      <c r="F864" s="78"/>
      <c r="G864" s="78"/>
      <c r="H864" s="78"/>
      <c r="I864" s="216"/>
      <c r="J864" s="78"/>
      <c r="K864" s="162"/>
      <c r="L864" s="83"/>
      <c r="M864" s="123"/>
      <c r="N864" s="83"/>
      <c r="O864" s="123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</row>
    <row r="865" spans="1:27" ht="14.25" customHeight="1" x14ac:dyDescent="0.25">
      <c r="A865" s="212"/>
      <c r="B865" s="213"/>
      <c r="C865" s="162"/>
      <c r="D865" s="76"/>
      <c r="E865" s="77"/>
      <c r="F865" s="78"/>
      <c r="G865" s="78"/>
      <c r="H865" s="78"/>
      <c r="I865" s="216"/>
      <c r="J865" s="78"/>
      <c r="K865" s="162"/>
      <c r="L865" s="83"/>
      <c r="M865" s="123"/>
      <c r="N865" s="83"/>
      <c r="O865" s="123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</row>
    <row r="866" spans="1:27" ht="14.25" customHeight="1" x14ac:dyDescent="0.25">
      <c r="A866" s="212"/>
      <c r="B866" s="213"/>
      <c r="C866" s="162"/>
      <c r="D866" s="76"/>
      <c r="E866" s="77"/>
      <c r="F866" s="78"/>
      <c r="G866" s="78"/>
      <c r="H866" s="78"/>
      <c r="I866" s="216"/>
      <c r="J866" s="78"/>
      <c r="K866" s="162"/>
      <c r="L866" s="83"/>
      <c r="M866" s="123"/>
      <c r="N866" s="83"/>
      <c r="O866" s="123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</row>
    <row r="867" spans="1:27" ht="14.25" customHeight="1" x14ac:dyDescent="0.25">
      <c r="A867" s="212"/>
      <c r="B867" s="213"/>
      <c r="C867" s="162"/>
      <c r="D867" s="76"/>
      <c r="E867" s="77"/>
      <c r="F867" s="78"/>
      <c r="G867" s="78"/>
      <c r="H867" s="78"/>
      <c r="I867" s="216"/>
      <c r="J867" s="78"/>
      <c r="K867" s="162"/>
      <c r="L867" s="83"/>
      <c r="M867" s="123"/>
      <c r="N867" s="83"/>
      <c r="O867" s="123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</row>
    <row r="868" spans="1:27" ht="14.25" customHeight="1" x14ac:dyDescent="0.25">
      <c r="A868" s="212"/>
      <c r="B868" s="213"/>
      <c r="C868" s="162"/>
      <c r="D868" s="76"/>
      <c r="E868" s="77"/>
      <c r="F868" s="78"/>
      <c r="G868" s="78"/>
      <c r="H868" s="78"/>
      <c r="I868" s="216"/>
      <c r="J868" s="78"/>
      <c r="K868" s="162"/>
      <c r="L868" s="83"/>
      <c r="M868" s="123"/>
      <c r="N868" s="83"/>
      <c r="O868" s="123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</row>
    <row r="869" spans="1:27" ht="14.25" customHeight="1" x14ac:dyDescent="0.25">
      <c r="A869" s="212"/>
      <c r="B869" s="213"/>
      <c r="C869" s="162"/>
      <c r="D869" s="76"/>
      <c r="E869" s="77"/>
      <c r="F869" s="78"/>
      <c r="G869" s="78"/>
      <c r="H869" s="78"/>
      <c r="I869" s="216"/>
      <c r="J869" s="78"/>
      <c r="K869" s="162"/>
      <c r="L869" s="83"/>
      <c r="M869" s="123"/>
      <c r="N869" s="83"/>
      <c r="O869" s="123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</row>
    <row r="870" spans="1:27" ht="14.25" customHeight="1" x14ac:dyDescent="0.25">
      <c r="A870" s="212"/>
      <c r="B870" s="213"/>
      <c r="C870" s="162"/>
      <c r="D870" s="76"/>
      <c r="E870" s="77"/>
      <c r="F870" s="78"/>
      <c r="G870" s="78"/>
      <c r="H870" s="78"/>
      <c r="I870" s="216"/>
      <c r="J870" s="78"/>
      <c r="K870" s="162"/>
      <c r="L870" s="83"/>
      <c r="M870" s="123"/>
      <c r="N870" s="83"/>
      <c r="O870" s="123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</row>
    <row r="871" spans="1:27" ht="14.25" customHeight="1" x14ac:dyDescent="0.25">
      <c r="A871" s="212"/>
      <c r="B871" s="213"/>
      <c r="C871" s="162"/>
      <c r="D871" s="76"/>
      <c r="E871" s="77"/>
      <c r="F871" s="78"/>
      <c r="G871" s="78"/>
      <c r="H871" s="78"/>
      <c r="I871" s="216"/>
      <c r="J871" s="78"/>
      <c r="K871" s="162"/>
      <c r="L871" s="83"/>
      <c r="M871" s="123"/>
      <c r="N871" s="83"/>
      <c r="O871" s="123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</row>
    <row r="872" spans="1:27" ht="14.25" customHeight="1" x14ac:dyDescent="0.25">
      <c r="A872" s="212"/>
      <c r="B872" s="213"/>
      <c r="C872" s="162"/>
      <c r="D872" s="76"/>
      <c r="E872" s="77"/>
      <c r="F872" s="78"/>
      <c r="G872" s="78"/>
      <c r="H872" s="78"/>
      <c r="I872" s="216"/>
      <c r="J872" s="78"/>
      <c r="K872" s="162"/>
      <c r="L872" s="83"/>
      <c r="M872" s="123"/>
      <c r="N872" s="83"/>
      <c r="O872" s="123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</row>
    <row r="873" spans="1:27" ht="14.25" customHeight="1" x14ac:dyDescent="0.25">
      <c r="A873" s="212"/>
      <c r="B873" s="213"/>
      <c r="C873" s="162"/>
      <c r="D873" s="76"/>
      <c r="E873" s="77"/>
      <c r="F873" s="78"/>
      <c r="G873" s="78"/>
      <c r="H873" s="78"/>
      <c r="I873" s="216"/>
      <c r="J873" s="78"/>
      <c r="K873" s="162"/>
      <c r="L873" s="83"/>
      <c r="M873" s="123"/>
      <c r="N873" s="83"/>
      <c r="O873" s="123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</row>
    <row r="874" spans="1:27" ht="14.25" customHeight="1" x14ac:dyDescent="0.25">
      <c r="A874" s="212"/>
      <c r="B874" s="213"/>
      <c r="C874" s="162"/>
      <c r="D874" s="76"/>
      <c r="E874" s="77"/>
      <c r="F874" s="78"/>
      <c r="G874" s="78"/>
      <c r="H874" s="78"/>
      <c r="I874" s="216"/>
      <c r="J874" s="78"/>
      <c r="K874" s="162"/>
      <c r="L874" s="83"/>
      <c r="M874" s="123"/>
      <c r="N874" s="83"/>
      <c r="O874" s="123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</row>
    <row r="875" spans="1:27" ht="14.25" customHeight="1" x14ac:dyDescent="0.25">
      <c r="A875" s="212"/>
      <c r="B875" s="213"/>
      <c r="C875" s="162"/>
      <c r="D875" s="76"/>
      <c r="E875" s="77"/>
      <c r="F875" s="78"/>
      <c r="G875" s="78"/>
      <c r="H875" s="78"/>
      <c r="I875" s="216"/>
      <c r="J875" s="78"/>
      <c r="K875" s="162"/>
      <c r="L875" s="83"/>
      <c r="M875" s="123"/>
      <c r="N875" s="83"/>
      <c r="O875" s="123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</row>
    <row r="876" spans="1:27" ht="14.25" customHeight="1" x14ac:dyDescent="0.25">
      <c r="A876" s="212"/>
      <c r="B876" s="213"/>
      <c r="C876" s="162"/>
      <c r="D876" s="76"/>
      <c r="E876" s="77"/>
      <c r="F876" s="78"/>
      <c r="G876" s="78"/>
      <c r="H876" s="78"/>
      <c r="I876" s="216"/>
      <c r="J876" s="78"/>
      <c r="K876" s="162"/>
      <c r="L876" s="83"/>
      <c r="M876" s="123"/>
      <c r="N876" s="83"/>
      <c r="O876" s="123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</row>
    <row r="877" spans="1:27" ht="14.25" customHeight="1" x14ac:dyDescent="0.25">
      <c r="A877" s="212"/>
      <c r="B877" s="213"/>
      <c r="C877" s="162"/>
      <c r="D877" s="76"/>
      <c r="E877" s="77"/>
      <c r="F877" s="78"/>
      <c r="G877" s="78"/>
      <c r="H877" s="78"/>
      <c r="I877" s="216"/>
      <c r="J877" s="78"/>
      <c r="K877" s="162"/>
      <c r="L877" s="83"/>
      <c r="M877" s="123"/>
      <c r="N877" s="83"/>
      <c r="O877" s="123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</row>
    <row r="878" spans="1:27" ht="14.25" customHeight="1" x14ac:dyDescent="0.25">
      <c r="A878" s="212"/>
      <c r="B878" s="213"/>
      <c r="C878" s="162"/>
      <c r="D878" s="76"/>
      <c r="E878" s="77"/>
      <c r="F878" s="78"/>
      <c r="G878" s="78"/>
      <c r="H878" s="78"/>
      <c r="I878" s="216"/>
      <c r="J878" s="78"/>
      <c r="K878" s="162"/>
      <c r="L878" s="83"/>
      <c r="M878" s="123"/>
      <c r="N878" s="83"/>
      <c r="O878" s="123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</row>
    <row r="879" spans="1:27" ht="14.25" customHeight="1" x14ac:dyDescent="0.25">
      <c r="A879" s="212"/>
      <c r="B879" s="213"/>
      <c r="C879" s="162"/>
      <c r="D879" s="76"/>
      <c r="E879" s="77"/>
      <c r="F879" s="78"/>
      <c r="G879" s="78"/>
      <c r="H879" s="78"/>
      <c r="I879" s="216"/>
      <c r="J879" s="78"/>
      <c r="K879" s="162"/>
      <c r="L879" s="83"/>
      <c r="M879" s="123"/>
      <c r="N879" s="83"/>
      <c r="O879" s="123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</row>
    <row r="880" spans="1:27" ht="14.25" customHeight="1" x14ac:dyDescent="0.25">
      <c r="A880" s="212"/>
      <c r="B880" s="213"/>
      <c r="C880" s="162"/>
      <c r="D880" s="76"/>
      <c r="E880" s="77"/>
      <c r="F880" s="78"/>
      <c r="G880" s="78"/>
      <c r="H880" s="78"/>
      <c r="I880" s="216"/>
      <c r="J880" s="78"/>
      <c r="K880" s="162"/>
      <c r="L880" s="83"/>
      <c r="M880" s="123"/>
      <c r="N880" s="83"/>
      <c r="O880" s="123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</row>
    <row r="881" spans="1:27" ht="14.25" customHeight="1" x14ac:dyDescent="0.25">
      <c r="A881" s="212"/>
      <c r="B881" s="213"/>
      <c r="C881" s="162"/>
      <c r="D881" s="76"/>
      <c r="E881" s="77"/>
      <c r="F881" s="78"/>
      <c r="G881" s="78"/>
      <c r="H881" s="78"/>
      <c r="I881" s="216"/>
      <c r="J881" s="78"/>
      <c r="K881" s="162"/>
      <c r="L881" s="83"/>
      <c r="M881" s="123"/>
      <c r="N881" s="83"/>
      <c r="O881" s="123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</row>
    <row r="882" spans="1:27" ht="14.25" customHeight="1" x14ac:dyDescent="0.25">
      <c r="A882" s="212"/>
      <c r="B882" s="213"/>
      <c r="C882" s="162"/>
      <c r="D882" s="76"/>
      <c r="E882" s="77"/>
      <c r="F882" s="78"/>
      <c r="G882" s="78"/>
      <c r="H882" s="78"/>
      <c r="I882" s="216"/>
      <c r="J882" s="78"/>
      <c r="K882" s="162"/>
      <c r="L882" s="83"/>
      <c r="M882" s="123"/>
      <c r="N882" s="83"/>
      <c r="O882" s="123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</row>
    <row r="883" spans="1:27" ht="14.25" customHeight="1" x14ac:dyDescent="0.25">
      <c r="A883" s="212"/>
      <c r="B883" s="213"/>
      <c r="C883" s="162"/>
      <c r="D883" s="76"/>
      <c r="E883" s="77"/>
      <c r="F883" s="78"/>
      <c r="G883" s="78"/>
      <c r="H883" s="78"/>
      <c r="I883" s="216"/>
      <c r="J883" s="78"/>
      <c r="K883" s="162"/>
      <c r="L883" s="83"/>
      <c r="M883" s="123"/>
      <c r="N883" s="83"/>
      <c r="O883" s="123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</row>
    <row r="884" spans="1:27" ht="14.25" customHeight="1" x14ac:dyDescent="0.25">
      <c r="A884" s="212"/>
      <c r="B884" s="213"/>
      <c r="C884" s="162"/>
      <c r="D884" s="76"/>
      <c r="E884" s="77"/>
      <c r="F884" s="78"/>
      <c r="G884" s="78"/>
      <c r="H884" s="78"/>
      <c r="I884" s="216"/>
      <c r="J884" s="78"/>
      <c r="K884" s="162"/>
      <c r="L884" s="83"/>
      <c r="M884" s="123"/>
      <c r="N884" s="83"/>
      <c r="O884" s="123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</row>
    <row r="885" spans="1:27" ht="14.25" customHeight="1" x14ac:dyDescent="0.25">
      <c r="A885" s="212"/>
      <c r="B885" s="213"/>
      <c r="C885" s="162"/>
      <c r="D885" s="76"/>
      <c r="E885" s="77"/>
      <c r="F885" s="78"/>
      <c r="G885" s="78"/>
      <c r="H885" s="78"/>
      <c r="I885" s="216"/>
      <c r="J885" s="78"/>
      <c r="K885" s="162"/>
      <c r="L885" s="83"/>
      <c r="M885" s="123"/>
      <c r="N885" s="83"/>
      <c r="O885" s="123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</row>
    <row r="886" spans="1:27" ht="14.25" customHeight="1" x14ac:dyDescent="0.25">
      <c r="A886" s="212"/>
      <c r="B886" s="213"/>
      <c r="C886" s="162"/>
      <c r="D886" s="76"/>
      <c r="E886" s="77"/>
      <c r="F886" s="78"/>
      <c r="G886" s="78"/>
      <c r="H886" s="78"/>
      <c r="I886" s="216"/>
      <c r="J886" s="78"/>
      <c r="K886" s="162"/>
      <c r="L886" s="83"/>
      <c r="M886" s="123"/>
      <c r="N886" s="83"/>
      <c r="O886" s="123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</row>
    <row r="887" spans="1:27" ht="14.25" customHeight="1" x14ac:dyDescent="0.25">
      <c r="A887" s="212"/>
      <c r="B887" s="213"/>
      <c r="C887" s="162"/>
      <c r="D887" s="76"/>
      <c r="E887" s="77"/>
      <c r="F887" s="78"/>
      <c r="G887" s="78"/>
      <c r="H887" s="78"/>
      <c r="I887" s="216"/>
      <c r="J887" s="78"/>
      <c r="K887" s="162"/>
      <c r="L887" s="83"/>
      <c r="M887" s="123"/>
      <c r="N887" s="83"/>
      <c r="O887" s="123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</row>
    <row r="888" spans="1:27" ht="14.25" customHeight="1" x14ac:dyDescent="0.25">
      <c r="A888" s="212"/>
      <c r="B888" s="213"/>
      <c r="C888" s="162"/>
      <c r="D888" s="76"/>
      <c r="E888" s="77"/>
      <c r="F888" s="78"/>
      <c r="G888" s="78"/>
      <c r="H888" s="78"/>
      <c r="I888" s="216"/>
      <c r="J888" s="78"/>
      <c r="K888" s="162"/>
      <c r="L888" s="83"/>
      <c r="M888" s="123"/>
      <c r="N888" s="83"/>
      <c r="O888" s="123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</row>
    <row r="889" spans="1:27" ht="14.25" customHeight="1" x14ac:dyDescent="0.25">
      <c r="A889" s="212"/>
      <c r="B889" s="213"/>
      <c r="C889" s="162"/>
      <c r="D889" s="76"/>
      <c r="E889" s="77"/>
      <c r="F889" s="78"/>
      <c r="G889" s="78"/>
      <c r="H889" s="78"/>
      <c r="I889" s="216"/>
      <c r="J889" s="78"/>
      <c r="K889" s="162"/>
      <c r="L889" s="83"/>
      <c r="M889" s="123"/>
      <c r="N889" s="83"/>
      <c r="O889" s="123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</row>
    <row r="890" spans="1:27" ht="14.25" customHeight="1" x14ac:dyDescent="0.25">
      <c r="A890" s="212"/>
      <c r="B890" s="213"/>
      <c r="C890" s="162"/>
      <c r="D890" s="76"/>
      <c r="E890" s="77"/>
      <c r="F890" s="78"/>
      <c r="G890" s="78"/>
      <c r="H890" s="78"/>
      <c r="I890" s="216"/>
      <c r="J890" s="78"/>
      <c r="K890" s="162"/>
      <c r="L890" s="83"/>
      <c r="M890" s="123"/>
      <c r="N890" s="83"/>
      <c r="O890" s="123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</row>
    <row r="891" spans="1:27" ht="14.25" customHeight="1" x14ac:dyDescent="0.25">
      <c r="A891" s="212"/>
      <c r="B891" s="213"/>
      <c r="C891" s="162"/>
      <c r="D891" s="76"/>
      <c r="E891" s="77"/>
      <c r="F891" s="78"/>
      <c r="G891" s="78"/>
      <c r="H891" s="78"/>
      <c r="I891" s="216"/>
      <c r="J891" s="78"/>
      <c r="K891" s="162"/>
      <c r="L891" s="83"/>
      <c r="M891" s="123"/>
      <c r="N891" s="83"/>
      <c r="O891" s="123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</row>
    <row r="892" spans="1:27" ht="14.25" customHeight="1" x14ac:dyDescent="0.25">
      <c r="A892" s="212"/>
      <c r="B892" s="213"/>
      <c r="C892" s="162"/>
      <c r="D892" s="76"/>
      <c r="E892" s="77"/>
      <c r="F892" s="78"/>
      <c r="G892" s="78"/>
      <c r="H892" s="78"/>
      <c r="I892" s="216"/>
      <c r="J892" s="78"/>
      <c r="K892" s="162"/>
      <c r="L892" s="83"/>
      <c r="M892" s="123"/>
      <c r="N892" s="83"/>
      <c r="O892" s="123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</row>
    <row r="893" spans="1:27" ht="14.25" customHeight="1" x14ac:dyDescent="0.25">
      <c r="A893" s="212"/>
      <c r="B893" s="213"/>
      <c r="C893" s="162"/>
      <c r="D893" s="76"/>
      <c r="E893" s="77"/>
      <c r="F893" s="78"/>
      <c r="G893" s="78"/>
      <c r="H893" s="78"/>
      <c r="I893" s="216"/>
      <c r="J893" s="78"/>
      <c r="K893" s="162"/>
      <c r="L893" s="83"/>
      <c r="M893" s="123"/>
      <c r="N893" s="83"/>
      <c r="O893" s="123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</row>
    <row r="894" spans="1:27" ht="14.25" customHeight="1" x14ac:dyDescent="0.25">
      <c r="A894" s="212"/>
      <c r="B894" s="213"/>
      <c r="C894" s="162"/>
      <c r="D894" s="76"/>
      <c r="E894" s="77"/>
      <c r="F894" s="78"/>
      <c r="G894" s="78"/>
      <c r="H894" s="78"/>
      <c r="I894" s="216"/>
      <c r="J894" s="78"/>
      <c r="K894" s="162"/>
      <c r="L894" s="83"/>
      <c r="M894" s="123"/>
      <c r="N894" s="83"/>
      <c r="O894" s="123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</row>
    <row r="895" spans="1:27" ht="14.25" customHeight="1" x14ac:dyDescent="0.25">
      <c r="A895" s="212"/>
      <c r="B895" s="213"/>
      <c r="C895" s="162"/>
      <c r="D895" s="76"/>
      <c r="E895" s="77"/>
      <c r="F895" s="78"/>
      <c r="G895" s="78"/>
      <c r="H895" s="78"/>
      <c r="I895" s="216"/>
      <c r="J895" s="78"/>
      <c r="K895" s="162"/>
      <c r="L895" s="83"/>
      <c r="M895" s="123"/>
      <c r="N895" s="83"/>
      <c r="O895" s="123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</row>
    <row r="896" spans="1:27" ht="14.25" customHeight="1" x14ac:dyDescent="0.25">
      <c r="A896" s="212"/>
      <c r="B896" s="213"/>
      <c r="C896" s="162"/>
      <c r="D896" s="76"/>
      <c r="E896" s="77"/>
      <c r="F896" s="78"/>
      <c r="G896" s="78"/>
      <c r="H896" s="78"/>
      <c r="I896" s="216"/>
      <c r="J896" s="78"/>
      <c r="K896" s="162"/>
      <c r="L896" s="83"/>
      <c r="M896" s="123"/>
      <c r="N896" s="83"/>
      <c r="O896" s="123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</row>
    <row r="897" spans="1:27" ht="14.25" customHeight="1" x14ac:dyDescent="0.25">
      <c r="A897" s="212"/>
      <c r="B897" s="213"/>
      <c r="C897" s="162"/>
      <c r="D897" s="76"/>
      <c r="E897" s="77"/>
      <c r="F897" s="78"/>
      <c r="G897" s="78"/>
      <c r="H897" s="78"/>
      <c r="I897" s="216"/>
      <c r="J897" s="78"/>
      <c r="K897" s="162"/>
      <c r="L897" s="83"/>
      <c r="M897" s="123"/>
      <c r="N897" s="83"/>
      <c r="O897" s="123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</row>
    <row r="898" spans="1:27" ht="14.25" customHeight="1" x14ac:dyDescent="0.25">
      <c r="A898" s="212"/>
      <c r="B898" s="213"/>
      <c r="C898" s="162"/>
      <c r="D898" s="76"/>
      <c r="E898" s="77"/>
      <c r="F898" s="78"/>
      <c r="G898" s="78"/>
      <c r="H898" s="78"/>
      <c r="I898" s="216"/>
      <c r="J898" s="78"/>
      <c r="K898" s="162"/>
      <c r="L898" s="83"/>
      <c r="M898" s="123"/>
      <c r="N898" s="83"/>
      <c r="O898" s="123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</row>
    <row r="899" spans="1:27" ht="14.25" customHeight="1" x14ac:dyDescent="0.25">
      <c r="A899" s="212"/>
      <c r="B899" s="213"/>
      <c r="C899" s="162"/>
      <c r="D899" s="76"/>
      <c r="E899" s="77"/>
      <c r="F899" s="78"/>
      <c r="G899" s="78"/>
      <c r="H899" s="78"/>
      <c r="I899" s="216"/>
      <c r="J899" s="78"/>
      <c r="K899" s="162"/>
      <c r="L899" s="83"/>
      <c r="M899" s="123"/>
      <c r="N899" s="83"/>
      <c r="O899" s="123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</row>
    <row r="900" spans="1:27" ht="14.25" customHeight="1" x14ac:dyDescent="0.25">
      <c r="A900" s="212"/>
      <c r="B900" s="213"/>
      <c r="C900" s="162"/>
      <c r="D900" s="76"/>
      <c r="E900" s="77"/>
      <c r="F900" s="78"/>
      <c r="G900" s="78"/>
      <c r="H900" s="78"/>
      <c r="I900" s="216"/>
      <c r="J900" s="78"/>
      <c r="K900" s="162"/>
      <c r="L900" s="83"/>
      <c r="M900" s="123"/>
      <c r="N900" s="83"/>
      <c r="O900" s="123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</row>
    <row r="901" spans="1:27" ht="14.25" customHeight="1" x14ac:dyDescent="0.25">
      <c r="A901" s="212"/>
      <c r="B901" s="213"/>
      <c r="C901" s="162"/>
      <c r="D901" s="76"/>
      <c r="E901" s="77"/>
      <c r="F901" s="78"/>
      <c r="G901" s="78"/>
      <c r="H901" s="78"/>
      <c r="I901" s="216"/>
      <c r="J901" s="78"/>
      <c r="K901" s="162"/>
      <c r="L901" s="83"/>
      <c r="M901" s="123"/>
      <c r="N901" s="83"/>
      <c r="O901" s="123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</row>
    <row r="902" spans="1:27" ht="14.25" customHeight="1" x14ac:dyDescent="0.25">
      <c r="A902" s="212"/>
      <c r="B902" s="213"/>
      <c r="C902" s="162"/>
      <c r="D902" s="76"/>
      <c r="E902" s="77"/>
      <c r="F902" s="78"/>
      <c r="G902" s="78"/>
      <c r="H902" s="78"/>
      <c r="I902" s="216"/>
      <c r="J902" s="78"/>
      <c r="K902" s="162"/>
      <c r="L902" s="83"/>
      <c r="M902" s="123"/>
      <c r="N902" s="83"/>
      <c r="O902" s="123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</row>
    <row r="903" spans="1:27" ht="14.25" customHeight="1" x14ac:dyDescent="0.25">
      <c r="A903" s="212"/>
      <c r="B903" s="213"/>
      <c r="C903" s="162"/>
      <c r="D903" s="76"/>
      <c r="E903" s="77"/>
      <c r="F903" s="78"/>
      <c r="G903" s="78"/>
      <c r="H903" s="78"/>
      <c r="I903" s="216"/>
      <c r="J903" s="78"/>
      <c r="K903" s="162"/>
      <c r="L903" s="83"/>
      <c r="M903" s="123"/>
      <c r="N903" s="83"/>
      <c r="O903" s="123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</row>
    <row r="904" spans="1:27" ht="14.25" customHeight="1" x14ac:dyDescent="0.25">
      <c r="A904" s="212"/>
      <c r="B904" s="213"/>
      <c r="C904" s="162"/>
      <c r="D904" s="76"/>
      <c r="E904" s="77"/>
      <c r="F904" s="78"/>
      <c r="G904" s="78"/>
      <c r="H904" s="78"/>
      <c r="I904" s="216"/>
      <c r="J904" s="78"/>
      <c r="K904" s="162"/>
      <c r="L904" s="83"/>
      <c r="M904" s="123"/>
      <c r="N904" s="83"/>
      <c r="O904" s="123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</row>
    <row r="905" spans="1:27" ht="14.25" customHeight="1" x14ac:dyDescent="0.25">
      <c r="A905" s="212"/>
      <c r="B905" s="213"/>
      <c r="C905" s="162"/>
      <c r="D905" s="76"/>
      <c r="E905" s="77"/>
      <c r="F905" s="78"/>
      <c r="G905" s="78"/>
      <c r="H905" s="78"/>
      <c r="I905" s="216"/>
      <c r="J905" s="78"/>
      <c r="K905" s="162"/>
      <c r="L905" s="83"/>
      <c r="M905" s="123"/>
      <c r="N905" s="83"/>
      <c r="O905" s="123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</row>
    <row r="906" spans="1:27" ht="14.25" customHeight="1" x14ac:dyDescent="0.25">
      <c r="A906" s="212"/>
      <c r="B906" s="213"/>
      <c r="C906" s="162"/>
      <c r="D906" s="76"/>
      <c r="E906" s="77"/>
      <c r="F906" s="78"/>
      <c r="G906" s="78"/>
      <c r="H906" s="78"/>
      <c r="I906" s="216"/>
      <c r="J906" s="78"/>
      <c r="K906" s="162"/>
      <c r="L906" s="83"/>
      <c r="M906" s="123"/>
      <c r="N906" s="83"/>
      <c r="O906" s="123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</row>
    <row r="907" spans="1:27" ht="14.25" customHeight="1" x14ac:dyDescent="0.25">
      <c r="A907" s="212"/>
      <c r="B907" s="213"/>
      <c r="C907" s="162"/>
      <c r="D907" s="76"/>
      <c r="E907" s="77"/>
      <c r="F907" s="78"/>
      <c r="G907" s="78"/>
      <c r="H907" s="78"/>
      <c r="I907" s="216"/>
      <c r="J907" s="78"/>
      <c r="K907" s="162"/>
      <c r="L907" s="83"/>
      <c r="M907" s="123"/>
      <c r="N907" s="83"/>
      <c r="O907" s="123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</row>
    <row r="908" spans="1:27" ht="14.25" customHeight="1" x14ac:dyDescent="0.25">
      <c r="A908" s="212"/>
      <c r="B908" s="213"/>
      <c r="C908" s="162"/>
      <c r="D908" s="76"/>
      <c r="E908" s="77"/>
      <c r="F908" s="78"/>
      <c r="G908" s="78"/>
      <c r="H908" s="78"/>
      <c r="I908" s="216"/>
      <c r="J908" s="78"/>
      <c r="K908" s="162"/>
      <c r="L908" s="83"/>
      <c r="M908" s="123"/>
      <c r="N908" s="83"/>
      <c r="O908" s="123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</row>
    <row r="909" spans="1:27" ht="14.25" customHeight="1" x14ac:dyDescent="0.25">
      <c r="A909" s="212"/>
      <c r="B909" s="213"/>
      <c r="C909" s="162"/>
      <c r="D909" s="76"/>
      <c r="E909" s="77"/>
      <c r="F909" s="78"/>
      <c r="G909" s="78"/>
      <c r="H909" s="78"/>
      <c r="I909" s="216"/>
      <c r="J909" s="78"/>
      <c r="K909" s="162"/>
      <c r="L909" s="83"/>
      <c r="M909" s="123"/>
      <c r="N909" s="83"/>
      <c r="O909" s="123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</row>
    <row r="910" spans="1:27" ht="14.25" customHeight="1" x14ac:dyDescent="0.25">
      <c r="A910" s="212"/>
      <c r="B910" s="213"/>
      <c r="C910" s="162"/>
      <c r="D910" s="76"/>
      <c r="E910" s="77"/>
      <c r="F910" s="78"/>
      <c r="G910" s="78"/>
      <c r="H910" s="78"/>
      <c r="I910" s="216"/>
      <c r="J910" s="78"/>
      <c r="K910" s="162"/>
      <c r="L910" s="83"/>
      <c r="M910" s="123"/>
      <c r="N910" s="83"/>
      <c r="O910" s="123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</row>
    <row r="911" spans="1:27" ht="14.25" customHeight="1" x14ac:dyDescent="0.25">
      <c r="A911" s="212"/>
      <c r="B911" s="213"/>
      <c r="C911" s="162"/>
      <c r="D911" s="76"/>
      <c r="E911" s="77"/>
      <c r="F911" s="78"/>
      <c r="G911" s="78"/>
      <c r="H911" s="78"/>
      <c r="I911" s="216"/>
      <c r="J911" s="78"/>
      <c r="K911" s="162"/>
      <c r="L911" s="83"/>
      <c r="M911" s="123"/>
      <c r="N911" s="83"/>
      <c r="O911" s="123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</row>
    <row r="912" spans="1:27" ht="14.25" customHeight="1" x14ac:dyDescent="0.25">
      <c r="A912" s="212"/>
      <c r="B912" s="213"/>
      <c r="C912" s="162"/>
      <c r="D912" s="76"/>
      <c r="E912" s="77"/>
      <c r="F912" s="78"/>
      <c r="G912" s="78"/>
      <c r="H912" s="78"/>
      <c r="I912" s="216"/>
      <c r="J912" s="78"/>
      <c r="K912" s="162"/>
      <c r="L912" s="83"/>
      <c r="M912" s="123"/>
      <c r="N912" s="83"/>
      <c r="O912" s="123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</row>
    <row r="913" spans="1:27" ht="14.25" customHeight="1" x14ac:dyDescent="0.25">
      <c r="A913" s="212"/>
      <c r="B913" s="213"/>
      <c r="C913" s="162"/>
      <c r="D913" s="76"/>
      <c r="E913" s="77"/>
      <c r="F913" s="78"/>
      <c r="G913" s="78"/>
      <c r="H913" s="78"/>
      <c r="I913" s="216"/>
      <c r="J913" s="78"/>
      <c r="K913" s="162"/>
      <c r="L913" s="83"/>
      <c r="M913" s="123"/>
      <c r="N913" s="83"/>
      <c r="O913" s="123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</row>
    <row r="914" spans="1:27" ht="14.25" customHeight="1" x14ac:dyDescent="0.25">
      <c r="A914" s="212"/>
      <c r="B914" s="213"/>
      <c r="C914" s="162"/>
      <c r="D914" s="76"/>
      <c r="E914" s="77"/>
      <c r="F914" s="78"/>
      <c r="G914" s="78"/>
      <c r="H914" s="78"/>
      <c r="I914" s="216"/>
      <c r="J914" s="78"/>
      <c r="K914" s="162"/>
      <c r="L914" s="83"/>
      <c r="M914" s="123"/>
      <c r="N914" s="83"/>
      <c r="O914" s="123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</row>
    <row r="915" spans="1:27" ht="14.25" customHeight="1" x14ac:dyDescent="0.25">
      <c r="A915" s="212"/>
      <c r="B915" s="213"/>
      <c r="C915" s="162"/>
      <c r="D915" s="76"/>
      <c r="E915" s="77"/>
      <c r="F915" s="78"/>
      <c r="G915" s="78"/>
      <c r="H915" s="78"/>
      <c r="I915" s="216"/>
      <c r="J915" s="78"/>
      <c r="K915" s="162"/>
      <c r="L915" s="83"/>
      <c r="M915" s="123"/>
      <c r="N915" s="83"/>
      <c r="O915" s="123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</row>
    <row r="916" spans="1:27" ht="14.25" customHeight="1" x14ac:dyDescent="0.25">
      <c r="A916" s="212"/>
      <c r="B916" s="213"/>
      <c r="C916" s="162"/>
      <c r="D916" s="76"/>
      <c r="E916" s="77"/>
      <c r="F916" s="78"/>
      <c r="G916" s="78"/>
      <c r="H916" s="78"/>
      <c r="I916" s="216"/>
      <c r="J916" s="78"/>
      <c r="K916" s="162"/>
      <c r="L916" s="83"/>
      <c r="M916" s="123"/>
      <c r="N916" s="83"/>
      <c r="O916" s="123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</row>
    <row r="917" spans="1:27" ht="14.25" customHeight="1" x14ac:dyDescent="0.25">
      <c r="A917" s="212"/>
      <c r="B917" s="213"/>
      <c r="C917" s="162"/>
      <c r="D917" s="76"/>
      <c r="E917" s="77"/>
      <c r="F917" s="78"/>
      <c r="G917" s="78"/>
      <c r="H917" s="78"/>
      <c r="I917" s="216"/>
      <c r="J917" s="78"/>
      <c r="K917" s="162"/>
      <c r="L917" s="83"/>
      <c r="M917" s="123"/>
      <c r="N917" s="83"/>
      <c r="O917" s="123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</row>
    <row r="918" spans="1:27" ht="14.25" customHeight="1" x14ac:dyDescent="0.25">
      <c r="A918" s="212"/>
      <c r="B918" s="213"/>
      <c r="C918" s="162"/>
      <c r="D918" s="76"/>
      <c r="E918" s="77"/>
      <c r="F918" s="78"/>
      <c r="G918" s="78"/>
      <c r="H918" s="78"/>
      <c r="I918" s="216"/>
      <c r="J918" s="78"/>
      <c r="K918" s="162"/>
      <c r="L918" s="83"/>
      <c r="M918" s="123"/>
      <c r="N918" s="83"/>
      <c r="O918" s="123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</row>
    <row r="919" spans="1:27" ht="14.25" customHeight="1" x14ac:dyDescent="0.25">
      <c r="A919" s="212"/>
      <c r="B919" s="213"/>
      <c r="C919" s="162"/>
      <c r="D919" s="76"/>
      <c r="E919" s="77"/>
      <c r="F919" s="78"/>
      <c r="G919" s="78"/>
      <c r="H919" s="78"/>
      <c r="I919" s="216"/>
      <c r="J919" s="78"/>
      <c r="K919" s="162"/>
      <c r="L919" s="83"/>
      <c r="M919" s="123"/>
      <c r="N919" s="83"/>
      <c r="O919" s="123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</row>
    <row r="920" spans="1:27" ht="14.25" customHeight="1" x14ac:dyDescent="0.25">
      <c r="A920" s="212"/>
      <c r="B920" s="213"/>
      <c r="C920" s="162"/>
      <c r="D920" s="76"/>
      <c r="E920" s="77"/>
      <c r="F920" s="78"/>
      <c r="G920" s="78"/>
      <c r="H920" s="78"/>
      <c r="I920" s="216"/>
      <c r="J920" s="78"/>
      <c r="K920" s="162"/>
      <c r="L920" s="83"/>
      <c r="M920" s="123"/>
      <c r="N920" s="83"/>
      <c r="O920" s="123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</row>
    <row r="921" spans="1:27" ht="14.25" customHeight="1" x14ac:dyDescent="0.25">
      <c r="A921" s="212"/>
      <c r="B921" s="213"/>
      <c r="C921" s="162"/>
      <c r="D921" s="76"/>
      <c r="E921" s="77"/>
      <c r="F921" s="78"/>
      <c r="G921" s="78"/>
      <c r="H921" s="78"/>
      <c r="I921" s="216"/>
      <c r="J921" s="78"/>
      <c r="K921" s="162"/>
      <c r="L921" s="83"/>
      <c r="M921" s="123"/>
      <c r="N921" s="83"/>
      <c r="O921" s="123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</row>
    <row r="922" spans="1:27" ht="14.25" customHeight="1" x14ac:dyDescent="0.25">
      <c r="A922" s="212"/>
      <c r="B922" s="213"/>
      <c r="C922" s="162"/>
      <c r="D922" s="76"/>
      <c r="E922" s="77"/>
      <c r="F922" s="78"/>
      <c r="G922" s="78"/>
      <c r="H922" s="78"/>
      <c r="I922" s="216"/>
      <c r="J922" s="78"/>
      <c r="K922" s="162"/>
      <c r="L922" s="83"/>
      <c r="M922" s="123"/>
      <c r="N922" s="83"/>
      <c r="O922" s="123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</row>
    <row r="923" spans="1:27" ht="14.25" customHeight="1" x14ac:dyDescent="0.25">
      <c r="A923" s="212"/>
      <c r="B923" s="213"/>
      <c r="C923" s="162"/>
      <c r="D923" s="76"/>
      <c r="E923" s="77"/>
      <c r="F923" s="78"/>
      <c r="G923" s="78"/>
      <c r="H923" s="78"/>
      <c r="I923" s="216"/>
      <c r="J923" s="78"/>
      <c r="K923" s="162"/>
      <c r="L923" s="83"/>
      <c r="M923" s="123"/>
      <c r="N923" s="83"/>
      <c r="O923" s="123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</row>
    <row r="924" spans="1:27" ht="14.25" customHeight="1" x14ac:dyDescent="0.25">
      <c r="A924" s="212"/>
      <c r="B924" s="213"/>
      <c r="C924" s="162"/>
      <c r="D924" s="76"/>
      <c r="E924" s="77"/>
      <c r="F924" s="78"/>
      <c r="G924" s="78"/>
      <c r="H924" s="78"/>
      <c r="I924" s="216"/>
      <c r="J924" s="78"/>
      <c r="K924" s="162"/>
      <c r="L924" s="83"/>
      <c r="M924" s="123"/>
      <c r="N924" s="83"/>
      <c r="O924" s="123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</row>
    <row r="925" spans="1:27" ht="14.25" customHeight="1" x14ac:dyDescent="0.25">
      <c r="A925" s="212"/>
      <c r="B925" s="213"/>
      <c r="C925" s="162"/>
      <c r="D925" s="76"/>
      <c r="E925" s="77"/>
      <c r="F925" s="78"/>
      <c r="G925" s="78"/>
      <c r="H925" s="78"/>
      <c r="I925" s="216"/>
      <c r="J925" s="78"/>
      <c r="K925" s="162"/>
      <c r="L925" s="83"/>
      <c r="M925" s="123"/>
      <c r="N925" s="83"/>
      <c r="O925" s="123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</row>
    <row r="926" spans="1:27" ht="14.25" customHeight="1" x14ac:dyDescent="0.25">
      <c r="A926" s="212"/>
      <c r="B926" s="213"/>
      <c r="C926" s="162"/>
      <c r="D926" s="76"/>
      <c r="E926" s="77"/>
      <c r="F926" s="78"/>
      <c r="G926" s="78"/>
      <c r="H926" s="78"/>
      <c r="I926" s="216"/>
      <c r="J926" s="78"/>
      <c r="K926" s="162"/>
      <c r="L926" s="83"/>
      <c r="M926" s="123"/>
      <c r="N926" s="83"/>
      <c r="O926" s="123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</row>
    <row r="927" spans="1:27" ht="14.25" customHeight="1" x14ac:dyDescent="0.25">
      <c r="A927" s="212"/>
      <c r="B927" s="213"/>
      <c r="C927" s="162"/>
      <c r="D927" s="76"/>
      <c r="E927" s="77"/>
      <c r="F927" s="78"/>
      <c r="G927" s="78"/>
      <c r="H927" s="78"/>
      <c r="I927" s="216"/>
      <c r="J927" s="78"/>
      <c r="K927" s="162"/>
      <c r="L927" s="83"/>
      <c r="M927" s="123"/>
      <c r="N927" s="83"/>
      <c r="O927" s="123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</row>
    <row r="928" spans="1:27" ht="14.25" customHeight="1" x14ac:dyDescent="0.25">
      <c r="A928" s="212"/>
      <c r="B928" s="213"/>
      <c r="C928" s="162"/>
      <c r="D928" s="76"/>
      <c r="E928" s="77"/>
      <c r="F928" s="78"/>
      <c r="G928" s="78"/>
      <c r="H928" s="78"/>
      <c r="I928" s="216"/>
      <c r="J928" s="78"/>
      <c r="K928" s="162"/>
      <c r="L928" s="83"/>
      <c r="M928" s="123"/>
      <c r="N928" s="83"/>
      <c r="O928" s="123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</row>
    <row r="929" spans="1:27" ht="14.25" customHeight="1" x14ac:dyDescent="0.25">
      <c r="A929" s="212"/>
      <c r="B929" s="213"/>
      <c r="C929" s="162"/>
      <c r="D929" s="76"/>
      <c r="E929" s="77"/>
      <c r="F929" s="78"/>
      <c r="G929" s="78"/>
      <c r="H929" s="78"/>
      <c r="I929" s="216"/>
      <c r="J929" s="78"/>
      <c r="K929" s="162"/>
      <c r="L929" s="83"/>
      <c r="M929" s="123"/>
      <c r="N929" s="83"/>
      <c r="O929" s="123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</row>
    <row r="930" spans="1:27" ht="14.25" customHeight="1" x14ac:dyDescent="0.25">
      <c r="A930" s="212"/>
      <c r="B930" s="213"/>
      <c r="C930" s="162"/>
      <c r="D930" s="76"/>
      <c r="E930" s="77"/>
      <c r="F930" s="78"/>
      <c r="G930" s="78"/>
      <c r="H930" s="78"/>
      <c r="I930" s="216"/>
      <c r="J930" s="78"/>
      <c r="K930" s="162"/>
      <c r="L930" s="83"/>
      <c r="M930" s="123"/>
      <c r="N930" s="83"/>
      <c r="O930" s="123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</row>
    <row r="931" spans="1:27" ht="14.25" customHeight="1" x14ac:dyDescent="0.25">
      <c r="A931" s="212"/>
      <c r="B931" s="213"/>
      <c r="C931" s="162"/>
      <c r="D931" s="76"/>
      <c r="E931" s="77"/>
      <c r="F931" s="78"/>
      <c r="G931" s="78"/>
      <c r="H931" s="78"/>
      <c r="I931" s="216"/>
      <c r="J931" s="78"/>
      <c r="K931" s="162"/>
      <c r="L931" s="83"/>
      <c r="M931" s="123"/>
      <c r="N931" s="83"/>
      <c r="O931" s="123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</row>
    <row r="932" spans="1:27" ht="14.25" customHeight="1" x14ac:dyDescent="0.25">
      <c r="A932" s="212"/>
      <c r="B932" s="213"/>
      <c r="C932" s="162"/>
      <c r="D932" s="76"/>
      <c r="E932" s="77"/>
      <c r="F932" s="78"/>
      <c r="G932" s="78"/>
      <c r="H932" s="78"/>
      <c r="I932" s="216"/>
      <c r="J932" s="78"/>
      <c r="K932" s="162"/>
      <c r="L932" s="83"/>
      <c r="M932" s="123"/>
      <c r="N932" s="83"/>
      <c r="O932" s="123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</row>
    <row r="933" spans="1:27" ht="14.25" customHeight="1" x14ac:dyDescent="0.25">
      <c r="A933" s="212"/>
      <c r="B933" s="213"/>
      <c r="C933" s="162"/>
      <c r="D933" s="76"/>
      <c r="E933" s="77"/>
      <c r="F933" s="78"/>
      <c r="G933" s="78"/>
      <c r="H933" s="78"/>
      <c r="I933" s="216"/>
      <c r="J933" s="78"/>
      <c r="K933" s="162"/>
      <c r="L933" s="83"/>
      <c r="M933" s="123"/>
      <c r="N933" s="83"/>
      <c r="O933" s="123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</row>
    <row r="934" spans="1:27" ht="14.25" customHeight="1" x14ac:dyDescent="0.25">
      <c r="A934" s="212"/>
      <c r="B934" s="213"/>
      <c r="C934" s="162"/>
      <c r="D934" s="76"/>
      <c r="E934" s="77"/>
      <c r="F934" s="78"/>
      <c r="G934" s="78"/>
      <c r="H934" s="78"/>
      <c r="I934" s="216"/>
      <c r="J934" s="78"/>
      <c r="K934" s="162"/>
      <c r="L934" s="83"/>
      <c r="M934" s="123"/>
      <c r="N934" s="83"/>
      <c r="O934" s="123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</row>
    <row r="935" spans="1:27" ht="14.25" customHeight="1" x14ac:dyDescent="0.25">
      <c r="A935" s="212"/>
      <c r="B935" s="213"/>
      <c r="C935" s="162"/>
      <c r="D935" s="76"/>
      <c r="E935" s="77"/>
      <c r="F935" s="78"/>
      <c r="G935" s="78"/>
      <c r="H935" s="78"/>
      <c r="I935" s="216"/>
      <c r="J935" s="78"/>
      <c r="K935" s="162"/>
      <c r="L935" s="83"/>
      <c r="M935" s="123"/>
      <c r="N935" s="83"/>
      <c r="O935" s="123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</row>
    <row r="936" spans="1:27" ht="14.25" customHeight="1" x14ac:dyDescent="0.25">
      <c r="A936" s="212"/>
      <c r="B936" s="213"/>
      <c r="C936" s="162"/>
      <c r="D936" s="76"/>
      <c r="E936" s="77"/>
      <c r="F936" s="78"/>
      <c r="G936" s="78"/>
      <c r="H936" s="78"/>
      <c r="I936" s="216"/>
      <c r="J936" s="78"/>
      <c r="K936" s="162"/>
      <c r="L936" s="83"/>
      <c r="M936" s="123"/>
      <c r="N936" s="83"/>
      <c r="O936" s="123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</row>
    <row r="937" spans="1:27" ht="14.25" customHeight="1" x14ac:dyDescent="0.25">
      <c r="A937" s="212"/>
      <c r="B937" s="213"/>
      <c r="C937" s="162"/>
      <c r="D937" s="76"/>
      <c r="E937" s="77"/>
      <c r="F937" s="78"/>
      <c r="G937" s="78"/>
      <c r="H937" s="78"/>
      <c r="I937" s="216"/>
      <c r="J937" s="78"/>
      <c r="K937" s="162"/>
      <c r="L937" s="83"/>
      <c r="M937" s="123"/>
      <c r="N937" s="83"/>
      <c r="O937" s="123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</row>
    <row r="938" spans="1:27" ht="14.25" customHeight="1" x14ac:dyDescent="0.25">
      <c r="A938" s="212"/>
      <c r="B938" s="213"/>
      <c r="C938" s="162"/>
      <c r="D938" s="76"/>
      <c r="E938" s="77"/>
      <c r="F938" s="78"/>
      <c r="G938" s="78"/>
      <c r="H938" s="78"/>
      <c r="I938" s="216"/>
      <c r="J938" s="78"/>
      <c r="K938" s="162"/>
      <c r="L938" s="83"/>
      <c r="M938" s="123"/>
      <c r="N938" s="83"/>
      <c r="O938" s="123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</row>
    <row r="939" spans="1:27" ht="14.25" customHeight="1" x14ac:dyDescent="0.25">
      <c r="A939" s="212"/>
      <c r="B939" s="213"/>
      <c r="C939" s="162"/>
      <c r="D939" s="76"/>
      <c r="E939" s="77"/>
      <c r="F939" s="78"/>
      <c r="G939" s="78"/>
      <c r="H939" s="78"/>
      <c r="I939" s="216"/>
      <c r="J939" s="78"/>
      <c r="K939" s="162"/>
      <c r="L939" s="83"/>
      <c r="M939" s="123"/>
      <c r="N939" s="83"/>
      <c r="O939" s="123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</row>
    <row r="940" spans="1:27" ht="14.25" customHeight="1" x14ac:dyDescent="0.25">
      <c r="A940" s="212"/>
      <c r="B940" s="213"/>
      <c r="C940" s="162"/>
      <c r="D940" s="76"/>
      <c r="E940" s="77"/>
      <c r="F940" s="78"/>
      <c r="G940" s="78"/>
      <c r="H940" s="78"/>
      <c r="I940" s="216"/>
      <c r="J940" s="78"/>
      <c r="K940" s="162"/>
      <c r="L940" s="83"/>
      <c r="M940" s="123"/>
      <c r="N940" s="83"/>
      <c r="O940" s="123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</row>
    <row r="941" spans="1:27" ht="14.25" customHeight="1" x14ac:dyDescent="0.25">
      <c r="A941" s="212"/>
      <c r="B941" s="213"/>
      <c r="C941" s="162"/>
      <c r="D941" s="76"/>
      <c r="E941" s="77"/>
      <c r="F941" s="78"/>
      <c r="G941" s="78"/>
      <c r="H941" s="78"/>
      <c r="I941" s="216"/>
      <c r="J941" s="78"/>
      <c r="K941" s="162"/>
      <c r="L941" s="83"/>
      <c r="M941" s="123"/>
      <c r="N941" s="83"/>
      <c r="O941" s="123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</row>
    <row r="942" spans="1:27" ht="14.25" customHeight="1" x14ac:dyDescent="0.25">
      <c r="A942" s="212"/>
      <c r="B942" s="213"/>
      <c r="C942" s="162"/>
      <c r="D942" s="76"/>
      <c r="E942" s="77"/>
      <c r="F942" s="78"/>
      <c r="G942" s="78"/>
      <c r="H942" s="78"/>
      <c r="I942" s="216"/>
      <c r="J942" s="78"/>
      <c r="K942" s="162"/>
      <c r="L942" s="83"/>
      <c r="M942" s="123"/>
      <c r="N942" s="83"/>
      <c r="O942" s="123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</row>
    <row r="943" spans="1:27" ht="14.25" customHeight="1" x14ac:dyDescent="0.25">
      <c r="A943" s="212"/>
      <c r="B943" s="213"/>
      <c r="C943" s="162"/>
      <c r="D943" s="76"/>
      <c r="E943" s="77"/>
      <c r="F943" s="78"/>
      <c r="G943" s="78"/>
      <c r="H943" s="78"/>
      <c r="I943" s="216"/>
      <c r="J943" s="78"/>
      <c r="K943" s="162"/>
      <c r="L943" s="83"/>
      <c r="M943" s="123"/>
      <c r="N943" s="83"/>
      <c r="O943" s="123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</row>
    <row r="944" spans="1:27" ht="14.25" customHeight="1" x14ac:dyDescent="0.25">
      <c r="A944" s="212"/>
      <c r="B944" s="213"/>
      <c r="C944" s="162"/>
      <c r="D944" s="76"/>
      <c r="E944" s="77"/>
      <c r="F944" s="78"/>
      <c r="G944" s="78"/>
      <c r="H944" s="78"/>
      <c r="I944" s="216"/>
      <c r="J944" s="78"/>
      <c r="K944" s="162"/>
      <c r="L944" s="83"/>
      <c r="M944" s="123"/>
      <c r="N944" s="83"/>
      <c r="O944" s="123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</row>
    <row r="945" spans="1:27" ht="14.25" customHeight="1" x14ac:dyDescent="0.25">
      <c r="A945" s="212"/>
      <c r="B945" s="213"/>
      <c r="C945" s="162"/>
      <c r="D945" s="76"/>
      <c r="E945" s="77"/>
      <c r="F945" s="78"/>
      <c r="G945" s="78"/>
      <c r="H945" s="78"/>
      <c r="I945" s="216"/>
      <c r="J945" s="78"/>
      <c r="K945" s="162"/>
      <c r="L945" s="83"/>
      <c r="M945" s="123"/>
      <c r="N945" s="83"/>
      <c r="O945" s="123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</row>
    <row r="946" spans="1:27" ht="14.25" customHeight="1" x14ac:dyDescent="0.25">
      <c r="A946" s="212"/>
      <c r="B946" s="213"/>
      <c r="C946" s="162"/>
      <c r="D946" s="76"/>
      <c r="E946" s="77"/>
      <c r="F946" s="78"/>
      <c r="G946" s="78"/>
      <c r="H946" s="78"/>
      <c r="I946" s="216"/>
      <c r="J946" s="78"/>
      <c r="K946" s="162"/>
      <c r="L946" s="83"/>
      <c r="M946" s="123"/>
      <c r="N946" s="83"/>
      <c r="O946" s="123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</row>
    <row r="947" spans="1:27" ht="14.25" customHeight="1" x14ac:dyDescent="0.25">
      <c r="A947" s="212"/>
      <c r="B947" s="213"/>
      <c r="C947" s="162"/>
      <c r="D947" s="76"/>
      <c r="E947" s="77"/>
      <c r="F947" s="78"/>
      <c r="G947" s="78"/>
      <c r="H947" s="78"/>
      <c r="I947" s="216"/>
      <c r="J947" s="78"/>
      <c r="K947" s="162"/>
      <c r="L947" s="83"/>
      <c r="M947" s="123"/>
      <c r="N947" s="83"/>
      <c r="O947" s="123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</row>
    <row r="948" spans="1:27" ht="14.25" customHeight="1" x14ac:dyDescent="0.25">
      <c r="A948" s="212"/>
      <c r="B948" s="213"/>
      <c r="C948" s="162"/>
      <c r="D948" s="76"/>
      <c r="E948" s="77"/>
      <c r="F948" s="78"/>
      <c r="G948" s="78"/>
      <c r="H948" s="78"/>
      <c r="I948" s="216"/>
      <c r="J948" s="78"/>
      <c r="K948" s="162"/>
      <c r="L948" s="83"/>
      <c r="M948" s="123"/>
      <c r="N948" s="83"/>
      <c r="O948" s="123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</row>
    <row r="949" spans="1:27" ht="14.25" customHeight="1" x14ac:dyDescent="0.25">
      <c r="A949" s="212"/>
      <c r="B949" s="213"/>
      <c r="C949" s="162"/>
      <c r="D949" s="76"/>
      <c r="E949" s="77"/>
      <c r="F949" s="78"/>
      <c r="G949" s="78"/>
      <c r="H949" s="78"/>
      <c r="I949" s="216"/>
      <c r="J949" s="78"/>
      <c r="K949" s="162"/>
      <c r="L949" s="83"/>
      <c r="M949" s="123"/>
      <c r="N949" s="83"/>
      <c r="O949" s="123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</row>
    <row r="950" spans="1:27" ht="14.25" customHeight="1" x14ac:dyDescent="0.25">
      <c r="A950" s="212"/>
      <c r="B950" s="213"/>
      <c r="C950" s="162"/>
      <c r="D950" s="76"/>
      <c r="E950" s="77"/>
      <c r="F950" s="78"/>
      <c r="G950" s="78"/>
      <c r="H950" s="78"/>
      <c r="I950" s="216"/>
      <c r="J950" s="78"/>
      <c r="K950" s="162"/>
      <c r="L950" s="83"/>
      <c r="M950" s="123"/>
      <c r="N950" s="83"/>
      <c r="O950" s="123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</row>
    <row r="951" spans="1:27" ht="14.25" customHeight="1" x14ac:dyDescent="0.25">
      <c r="A951" s="212"/>
      <c r="B951" s="213"/>
      <c r="C951" s="162"/>
      <c r="D951" s="76"/>
      <c r="E951" s="77"/>
      <c r="F951" s="78"/>
      <c r="G951" s="78"/>
      <c r="H951" s="78"/>
      <c r="I951" s="216"/>
      <c r="J951" s="78"/>
      <c r="K951" s="162"/>
      <c r="L951" s="83"/>
      <c r="M951" s="123"/>
      <c r="N951" s="83"/>
      <c r="O951" s="123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</row>
    <row r="952" spans="1:27" ht="14.25" customHeight="1" x14ac:dyDescent="0.25">
      <c r="A952" s="212"/>
      <c r="B952" s="213"/>
      <c r="C952" s="162"/>
      <c r="D952" s="76"/>
      <c r="E952" s="77"/>
      <c r="F952" s="78"/>
      <c r="G952" s="78"/>
      <c r="H952" s="78"/>
      <c r="I952" s="216"/>
      <c r="J952" s="78"/>
      <c r="K952" s="162"/>
      <c r="L952" s="83"/>
      <c r="M952" s="123"/>
      <c r="N952" s="83"/>
      <c r="O952" s="123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</row>
    <row r="953" spans="1:27" ht="14.25" customHeight="1" x14ac:dyDescent="0.25">
      <c r="A953" s="212"/>
      <c r="B953" s="213"/>
      <c r="C953" s="162"/>
      <c r="D953" s="76"/>
      <c r="E953" s="77"/>
      <c r="F953" s="78"/>
      <c r="G953" s="78"/>
      <c r="H953" s="78"/>
      <c r="I953" s="216"/>
      <c r="J953" s="78"/>
      <c r="K953" s="162"/>
      <c r="L953" s="83"/>
      <c r="M953" s="123"/>
      <c r="N953" s="83"/>
      <c r="O953" s="123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</row>
    <row r="954" spans="1:27" ht="14.25" customHeight="1" x14ac:dyDescent="0.25">
      <c r="A954" s="212"/>
      <c r="B954" s="213"/>
      <c r="C954" s="162"/>
      <c r="D954" s="76"/>
      <c r="E954" s="77"/>
      <c r="F954" s="78"/>
      <c r="G954" s="78"/>
      <c r="H954" s="78"/>
      <c r="I954" s="216"/>
      <c r="J954" s="78"/>
      <c r="K954" s="162"/>
      <c r="L954" s="83"/>
      <c r="M954" s="123"/>
      <c r="N954" s="83"/>
      <c r="O954" s="123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</row>
    <row r="955" spans="1:27" ht="14.25" customHeight="1" x14ac:dyDescent="0.25">
      <c r="A955" s="212"/>
      <c r="B955" s="213"/>
      <c r="C955" s="162"/>
      <c r="D955" s="76"/>
      <c r="E955" s="77"/>
      <c r="F955" s="78"/>
      <c r="G955" s="78"/>
      <c r="H955" s="78"/>
      <c r="I955" s="216"/>
      <c r="J955" s="78"/>
      <c r="K955" s="162"/>
      <c r="L955" s="83"/>
      <c r="M955" s="123"/>
      <c r="N955" s="83"/>
      <c r="O955" s="123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</row>
    <row r="956" spans="1:27" ht="14.25" customHeight="1" x14ac:dyDescent="0.25">
      <c r="A956" s="212"/>
      <c r="B956" s="213"/>
      <c r="C956" s="162"/>
      <c r="D956" s="76"/>
      <c r="E956" s="77"/>
      <c r="F956" s="78"/>
      <c r="G956" s="78"/>
      <c r="H956" s="78"/>
      <c r="I956" s="216"/>
      <c r="J956" s="78"/>
      <c r="K956" s="162"/>
      <c r="L956" s="83"/>
      <c r="M956" s="123"/>
      <c r="N956" s="83"/>
      <c r="O956" s="123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</row>
    <row r="957" spans="1:27" ht="14.25" customHeight="1" x14ac:dyDescent="0.25">
      <c r="A957" s="212"/>
      <c r="B957" s="213"/>
      <c r="C957" s="162"/>
      <c r="D957" s="76"/>
      <c r="E957" s="77"/>
      <c r="F957" s="78"/>
      <c r="G957" s="78"/>
      <c r="H957" s="78"/>
      <c r="I957" s="216"/>
      <c r="J957" s="78"/>
      <c r="K957" s="162"/>
      <c r="L957" s="83"/>
      <c r="M957" s="123"/>
      <c r="N957" s="83"/>
      <c r="O957" s="123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</row>
    <row r="958" spans="1:27" ht="14.25" customHeight="1" x14ac:dyDescent="0.25">
      <c r="A958" s="212"/>
      <c r="B958" s="213"/>
      <c r="C958" s="162"/>
      <c r="D958" s="76"/>
      <c r="E958" s="77"/>
      <c r="F958" s="78"/>
      <c r="G958" s="78"/>
      <c r="H958" s="78"/>
      <c r="I958" s="216"/>
      <c r="J958" s="78"/>
      <c r="K958" s="162"/>
      <c r="L958" s="83"/>
      <c r="M958" s="123"/>
      <c r="N958" s="83"/>
      <c r="O958" s="123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</row>
    <row r="959" spans="1:27" ht="14.25" customHeight="1" x14ac:dyDescent="0.25">
      <c r="A959" s="212"/>
      <c r="B959" s="213"/>
      <c r="C959" s="162"/>
      <c r="D959" s="76"/>
      <c r="E959" s="77"/>
      <c r="F959" s="78"/>
      <c r="G959" s="78"/>
      <c r="H959" s="78"/>
      <c r="I959" s="216"/>
      <c r="J959" s="78"/>
      <c r="K959" s="162"/>
      <c r="L959" s="83"/>
      <c r="M959" s="123"/>
      <c r="N959" s="83"/>
      <c r="O959" s="123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</row>
    <row r="960" spans="1:27" ht="14.25" customHeight="1" x14ac:dyDescent="0.25">
      <c r="A960" s="212"/>
      <c r="B960" s="213"/>
      <c r="C960" s="162"/>
      <c r="D960" s="76"/>
      <c r="E960" s="77"/>
      <c r="F960" s="78"/>
      <c r="G960" s="78"/>
      <c r="H960" s="78"/>
      <c r="I960" s="216"/>
      <c r="J960" s="78"/>
      <c r="K960" s="162"/>
      <c r="L960" s="83"/>
      <c r="M960" s="123"/>
      <c r="N960" s="83"/>
      <c r="O960" s="123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</row>
    <row r="961" spans="1:27" ht="14.25" customHeight="1" x14ac:dyDescent="0.25">
      <c r="A961" s="212"/>
      <c r="B961" s="213"/>
      <c r="C961" s="162"/>
      <c r="D961" s="76"/>
      <c r="E961" s="77"/>
      <c r="F961" s="78"/>
      <c r="G961" s="78"/>
      <c r="H961" s="78"/>
      <c r="I961" s="216"/>
      <c r="J961" s="78"/>
      <c r="K961" s="162"/>
      <c r="L961" s="83"/>
      <c r="M961" s="123"/>
      <c r="N961" s="83"/>
      <c r="O961" s="123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</row>
    <row r="962" spans="1:27" ht="14.25" customHeight="1" x14ac:dyDescent="0.25">
      <c r="A962" s="212"/>
      <c r="B962" s="213"/>
      <c r="C962" s="162"/>
      <c r="D962" s="76"/>
      <c r="E962" s="77"/>
      <c r="F962" s="78"/>
      <c r="G962" s="78"/>
      <c r="H962" s="78"/>
      <c r="I962" s="216"/>
      <c r="J962" s="78"/>
      <c r="K962" s="162"/>
      <c r="L962" s="83"/>
      <c r="M962" s="123"/>
      <c r="N962" s="83"/>
      <c r="O962" s="123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</row>
    <row r="963" spans="1:27" ht="14.25" customHeight="1" x14ac:dyDescent="0.25">
      <c r="A963" s="212"/>
      <c r="B963" s="213"/>
      <c r="C963" s="162"/>
      <c r="D963" s="76"/>
      <c r="E963" s="77"/>
      <c r="F963" s="78"/>
      <c r="G963" s="78"/>
      <c r="H963" s="78"/>
      <c r="I963" s="216"/>
      <c r="J963" s="78"/>
      <c r="K963" s="162"/>
      <c r="L963" s="83"/>
      <c r="M963" s="123"/>
      <c r="N963" s="83"/>
      <c r="O963" s="123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</row>
    <row r="964" spans="1:27" ht="14.25" customHeight="1" x14ac:dyDescent="0.25">
      <c r="A964" s="212"/>
      <c r="B964" s="213"/>
      <c r="C964" s="162"/>
      <c r="D964" s="76"/>
      <c r="E964" s="77"/>
      <c r="F964" s="78"/>
      <c r="G964" s="78"/>
      <c r="H964" s="78"/>
      <c r="I964" s="216"/>
      <c r="J964" s="78"/>
      <c r="K964" s="162"/>
      <c r="L964" s="83"/>
      <c r="M964" s="123"/>
      <c r="N964" s="83"/>
      <c r="O964" s="123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</row>
    <row r="965" spans="1:27" ht="14.25" customHeight="1" x14ac:dyDescent="0.25">
      <c r="A965" s="212"/>
      <c r="B965" s="213"/>
      <c r="C965" s="162"/>
      <c r="D965" s="76"/>
      <c r="E965" s="77"/>
      <c r="F965" s="78"/>
      <c r="G965" s="78"/>
      <c r="H965" s="78"/>
      <c r="I965" s="216"/>
      <c r="J965" s="78"/>
      <c r="K965" s="162"/>
      <c r="L965" s="83"/>
      <c r="M965" s="123"/>
      <c r="N965" s="83"/>
      <c r="O965" s="123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</row>
    <row r="966" spans="1:27" ht="14.25" customHeight="1" x14ac:dyDescent="0.25">
      <c r="A966" s="212"/>
      <c r="B966" s="213"/>
      <c r="C966" s="162"/>
      <c r="D966" s="76"/>
      <c r="E966" s="77"/>
      <c r="F966" s="78"/>
      <c r="G966" s="78"/>
      <c r="H966" s="78"/>
      <c r="I966" s="216"/>
      <c r="J966" s="78"/>
      <c r="K966" s="162"/>
      <c r="L966" s="83"/>
      <c r="M966" s="123"/>
      <c r="N966" s="83"/>
      <c r="O966" s="123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</row>
    <row r="967" spans="1:27" ht="14.25" customHeight="1" x14ac:dyDescent="0.25">
      <c r="A967" s="212"/>
      <c r="B967" s="213"/>
      <c r="C967" s="162"/>
      <c r="D967" s="76"/>
      <c r="E967" s="77"/>
      <c r="F967" s="78"/>
      <c r="G967" s="78"/>
      <c r="H967" s="78"/>
      <c r="I967" s="216"/>
      <c r="J967" s="78"/>
      <c r="K967" s="162"/>
      <c r="L967" s="83"/>
      <c r="M967" s="123"/>
      <c r="N967" s="83"/>
      <c r="O967" s="123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</row>
    <row r="968" spans="1:27" ht="14.25" customHeight="1" x14ac:dyDescent="0.25">
      <c r="A968" s="212"/>
      <c r="B968" s="213"/>
      <c r="C968" s="162"/>
      <c r="D968" s="76"/>
      <c r="E968" s="77"/>
      <c r="F968" s="78"/>
      <c r="G968" s="78"/>
      <c r="H968" s="78"/>
      <c r="I968" s="216"/>
      <c r="J968" s="78"/>
      <c r="K968" s="162"/>
      <c r="L968" s="83"/>
      <c r="M968" s="123"/>
      <c r="N968" s="83"/>
      <c r="O968" s="123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</row>
    <row r="969" spans="1:27" ht="14.25" customHeight="1" x14ac:dyDescent="0.25">
      <c r="A969" s="212"/>
      <c r="B969" s="213"/>
      <c r="C969" s="162"/>
      <c r="D969" s="76"/>
      <c r="E969" s="77"/>
      <c r="F969" s="78"/>
      <c r="G969" s="78"/>
      <c r="H969" s="78"/>
      <c r="I969" s="216"/>
      <c r="J969" s="78"/>
      <c r="K969" s="162"/>
      <c r="L969" s="83"/>
      <c r="M969" s="123"/>
      <c r="N969" s="83"/>
      <c r="O969" s="123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</row>
    <row r="970" spans="1:27" ht="14.25" customHeight="1" x14ac:dyDescent="0.25">
      <c r="A970" s="212"/>
      <c r="B970" s="213"/>
      <c r="C970" s="162"/>
      <c r="D970" s="76"/>
      <c r="E970" s="77"/>
      <c r="F970" s="78"/>
      <c r="G970" s="78"/>
      <c r="H970" s="78"/>
      <c r="I970" s="216"/>
      <c r="J970" s="78"/>
      <c r="K970" s="162"/>
      <c r="L970" s="83"/>
      <c r="M970" s="123"/>
      <c r="N970" s="83"/>
      <c r="O970" s="123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</row>
    <row r="971" spans="1:27" ht="14.25" customHeight="1" x14ac:dyDescent="0.25">
      <c r="A971" s="212"/>
      <c r="B971" s="213"/>
      <c r="C971" s="162"/>
      <c r="D971" s="76"/>
      <c r="E971" s="77"/>
      <c r="F971" s="78"/>
      <c r="G971" s="78"/>
      <c r="H971" s="78"/>
      <c r="I971" s="216"/>
      <c r="J971" s="78"/>
      <c r="K971" s="162"/>
      <c r="L971" s="83"/>
      <c r="M971" s="123"/>
      <c r="N971" s="83"/>
      <c r="O971" s="123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</row>
    <row r="972" spans="1:27" ht="14.25" customHeight="1" x14ac:dyDescent="0.25">
      <c r="A972" s="212"/>
      <c r="B972" s="213"/>
      <c r="C972" s="162"/>
      <c r="D972" s="76"/>
      <c r="E972" s="77"/>
      <c r="F972" s="78"/>
      <c r="G972" s="78"/>
      <c r="H972" s="78"/>
      <c r="I972" s="216"/>
      <c r="J972" s="78"/>
      <c r="K972" s="162"/>
      <c r="L972" s="83"/>
      <c r="M972" s="123"/>
      <c r="N972" s="83"/>
      <c r="O972" s="123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</row>
    <row r="973" spans="1:27" ht="14.25" customHeight="1" x14ac:dyDescent="0.25">
      <c r="A973" s="212"/>
      <c r="B973" s="213"/>
      <c r="C973" s="162"/>
      <c r="D973" s="76"/>
      <c r="E973" s="77"/>
      <c r="F973" s="78"/>
      <c r="G973" s="78"/>
      <c r="H973" s="78"/>
      <c r="I973" s="216"/>
      <c r="J973" s="78"/>
      <c r="K973" s="162"/>
      <c r="L973" s="83"/>
      <c r="M973" s="123"/>
      <c r="N973" s="83"/>
      <c r="O973" s="123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</row>
    <row r="974" spans="1:27" ht="14.25" customHeight="1" x14ac:dyDescent="0.25">
      <c r="A974" s="212"/>
      <c r="B974" s="213"/>
      <c r="C974" s="162"/>
      <c r="D974" s="76"/>
      <c r="E974" s="77"/>
      <c r="F974" s="78"/>
      <c r="G974" s="78"/>
      <c r="H974" s="78"/>
      <c r="I974" s="216"/>
      <c r="J974" s="78"/>
      <c r="K974" s="162"/>
      <c r="L974" s="83"/>
      <c r="M974" s="123"/>
      <c r="N974" s="83"/>
      <c r="O974" s="123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</row>
    <row r="975" spans="1:27" ht="14.25" customHeight="1" x14ac:dyDescent="0.25">
      <c r="A975" s="212"/>
      <c r="B975" s="213"/>
      <c r="C975" s="162"/>
      <c r="D975" s="76"/>
      <c r="E975" s="77"/>
      <c r="F975" s="78"/>
      <c r="G975" s="78"/>
      <c r="H975" s="78"/>
      <c r="I975" s="216"/>
      <c r="J975" s="78"/>
      <c r="K975" s="162"/>
      <c r="L975" s="83"/>
      <c r="M975" s="123"/>
      <c r="N975" s="83"/>
      <c r="O975" s="123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</row>
    <row r="976" spans="1:27" ht="14.25" customHeight="1" x14ac:dyDescent="0.25">
      <c r="A976" s="212"/>
      <c r="B976" s="213"/>
      <c r="C976" s="162"/>
      <c r="D976" s="76"/>
      <c r="E976" s="77"/>
      <c r="F976" s="78"/>
      <c r="G976" s="78"/>
      <c r="H976" s="78"/>
      <c r="I976" s="216"/>
      <c r="J976" s="78"/>
      <c r="K976" s="162"/>
      <c r="L976" s="83"/>
      <c r="M976" s="123"/>
      <c r="N976" s="83"/>
      <c r="O976" s="123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</row>
    <row r="977" spans="1:27" ht="14.25" customHeight="1" x14ac:dyDescent="0.25">
      <c r="A977" s="212"/>
      <c r="B977" s="213"/>
      <c r="C977" s="162"/>
      <c r="D977" s="76"/>
      <c r="E977" s="77"/>
      <c r="F977" s="78"/>
      <c r="G977" s="78"/>
      <c r="H977" s="78"/>
      <c r="I977" s="216"/>
      <c r="J977" s="78"/>
      <c r="K977" s="162"/>
      <c r="L977" s="83"/>
      <c r="M977" s="123"/>
      <c r="N977" s="83"/>
      <c r="O977" s="123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</row>
    <row r="978" spans="1:27" ht="14.25" customHeight="1" x14ac:dyDescent="0.25">
      <c r="A978" s="212"/>
      <c r="B978" s="213"/>
      <c r="C978" s="162"/>
      <c r="D978" s="76"/>
      <c r="E978" s="77"/>
      <c r="F978" s="78"/>
      <c r="G978" s="78"/>
      <c r="H978" s="78"/>
      <c r="I978" s="216"/>
      <c r="J978" s="78"/>
      <c r="K978" s="162"/>
      <c r="L978" s="83"/>
      <c r="M978" s="123"/>
      <c r="N978" s="83"/>
      <c r="O978" s="123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</row>
    <row r="979" spans="1:27" ht="14.25" customHeight="1" x14ac:dyDescent="0.25">
      <c r="A979" s="212"/>
      <c r="B979" s="213"/>
      <c r="C979" s="162"/>
      <c r="D979" s="76"/>
      <c r="E979" s="77"/>
      <c r="F979" s="78"/>
      <c r="G979" s="78"/>
      <c r="H979" s="78"/>
      <c r="I979" s="216"/>
      <c r="J979" s="78"/>
      <c r="K979" s="162"/>
      <c r="L979" s="83"/>
      <c r="M979" s="123"/>
      <c r="N979" s="83"/>
      <c r="O979" s="123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</row>
    <row r="980" spans="1:27" ht="14.25" customHeight="1" x14ac:dyDescent="0.25">
      <c r="A980" s="212"/>
      <c r="B980" s="213"/>
      <c r="C980" s="162"/>
      <c r="D980" s="76"/>
      <c r="E980" s="77"/>
      <c r="F980" s="78"/>
      <c r="G980" s="78"/>
      <c r="H980" s="78"/>
      <c r="I980" s="216"/>
      <c r="J980" s="78"/>
      <c r="K980" s="162"/>
      <c r="L980" s="83"/>
      <c r="M980" s="123"/>
      <c r="N980" s="83"/>
      <c r="O980" s="123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</row>
    <row r="981" spans="1:27" ht="14.25" customHeight="1" x14ac:dyDescent="0.25">
      <c r="A981" s="212"/>
      <c r="B981" s="213"/>
      <c r="C981" s="162"/>
      <c r="D981" s="76"/>
      <c r="E981" s="77"/>
      <c r="F981" s="78"/>
      <c r="G981" s="78"/>
      <c r="H981" s="78"/>
      <c r="I981" s="216"/>
      <c r="J981" s="78"/>
      <c r="K981" s="162"/>
      <c r="L981" s="83"/>
      <c r="M981" s="123"/>
      <c r="N981" s="83"/>
      <c r="O981" s="123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</row>
    <row r="982" spans="1:27" ht="14.25" customHeight="1" x14ac:dyDescent="0.25">
      <c r="A982" s="212"/>
      <c r="B982" s="213"/>
      <c r="C982" s="162"/>
      <c r="D982" s="76"/>
      <c r="E982" s="77"/>
      <c r="F982" s="78"/>
      <c r="G982" s="78"/>
      <c r="H982" s="78"/>
      <c r="I982" s="216"/>
      <c r="J982" s="78"/>
      <c r="K982" s="162"/>
      <c r="L982" s="83"/>
      <c r="M982" s="123"/>
      <c r="N982" s="83"/>
      <c r="O982" s="123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</row>
    <row r="983" spans="1:27" ht="14.25" customHeight="1" x14ac:dyDescent="0.25">
      <c r="A983" s="212"/>
      <c r="B983" s="213"/>
      <c r="C983" s="162"/>
      <c r="D983" s="76"/>
      <c r="E983" s="77"/>
      <c r="F983" s="78"/>
      <c r="G983" s="78"/>
      <c r="H983" s="78"/>
      <c r="I983" s="216"/>
      <c r="J983" s="78"/>
      <c r="K983" s="162"/>
      <c r="L983" s="83"/>
      <c r="M983" s="123"/>
      <c r="N983" s="83"/>
      <c r="O983" s="123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</row>
    <row r="984" spans="1:27" ht="14.25" customHeight="1" x14ac:dyDescent="0.25">
      <c r="A984" s="212"/>
      <c r="B984" s="213"/>
      <c r="C984" s="162"/>
      <c r="D984" s="76"/>
      <c r="E984" s="77"/>
      <c r="F984" s="78"/>
      <c r="G984" s="78"/>
      <c r="H984" s="78"/>
      <c r="I984" s="216"/>
      <c r="J984" s="78"/>
      <c r="K984" s="162"/>
      <c r="L984" s="83"/>
      <c r="M984" s="123"/>
      <c r="N984" s="83"/>
      <c r="O984" s="123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</row>
    <row r="985" spans="1:27" ht="14.25" customHeight="1" x14ac:dyDescent="0.25">
      <c r="A985" s="212"/>
      <c r="B985" s="213"/>
      <c r="C985" s="162"/>
      <c r="D985" s="76"/>
      <c r="E985" s="77"/>
      <c r="F985" s="78"/>
      <c r="G985" s="78"/>
      <c r="H985" s="78"/>
      <c r="I985" s="216"/>
      <c r="J985" s="78"/>
      <c r="K985" s="162"/>
      <c r="L985" s="83"/>
      <c r="M985" s="123"/>
      <c r="N985" s="83"/>
      <c r="O985" s="123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</row>
    <row r="986" spans="1:27" ht="14.25" customHeight="1" x14ac:dyDescent="0.25">
      <c r="A986" s="212"/>
      <c r="B986" s="213"/>
      <c r="C986" s="162"/>
      <c r="D986" s="76"/>
      <c r="E986" s="77"/>
      <c r="F986" s="78"/>
      <c r="G986" s="78"/>
      <c r="H986" s="78"/>
      <c r="I986" s="216"/>
      <c r="J986" s="78"/>
      <c r="K986" s="162"/>
      <c r="L986" s="83"/>
      <c r="M986" s="123"/>
      <c r="N986" s="83"/>
      <c r="O986" s="123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</row>
    <row r="987" spans="1:27" ht="14.25" customHeight="1" x14ac:dyDescent="0.25">
      <c r="A987" s="212"/>
      <c r="B987" s="213"/>
      <c r="C987" s="162"/>
      <c r="D987" s="76"/>
      <c r="E987" s="77"/>
      <c r="F987" s="78"/>
      <c r="G987" s="78"/>
      <c r="H987" s="78"/>
      <c r="I987" s="216"/>
      <c r="J987" s="78"/>
      <c r="K987" s="162"/>
      <c r="L987" s="83"/>
      <c r="M987" s="123"/>
      <c r="N987" s="83"/>
      <c r="O987" s="123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</row>
    <row r="988" spans="1:27" ht="14.25" customHeight="1" x14ac:dyDescent="0.25">
      <c r="A988" s="212"/>
      <c r="B988" s="213"/>
      <c r="C988" s="162"/>
      <c r="D988" s="76"/>
      <c r="E988" s="77"/>
      <c r="F988" s="78"/>
      <c r="G988" s="78"/>
      <c r="H988" s="78"/>
      <c r="I988" s="216"/>
      <c r="J988" s="78"/>
      <c r="K988" s="162"/>
      <c r="L988" s="83"/>
      <c r="M988" s="123"/>
      <c r="N988" s="83"/>
      <c r="O988" s="123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</row>
    <row r="989" spans="1:27" ht="14.25" customHeight="1" x14ac:dyDescent="0.25">
      <c r="A989" s="212"/>
      <c r="B989" s="213"/>
      <c r="C989" s="162"/>
      <c r="D989" s="76"/>
      <c r="E989" s="77"/>
      <c r="F989" s="78"/>
      <c r="G989" s="78"/>
      <c r="H989" s="78"/>
      <c r="I989" s="216"/>
      <c r="J989" s="78"/>
      <c r="K989" s="162"/>
      <c r="L989" s="83"/>
      <c r="M989" s="123"/>
      <c r="N989" s="83"/>
      <c r="O989" s="123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</row>
    <row r="990" spans="1:27" ht="14.25" customHeight="1" x14ac:dyDescent="0.25">
      <c r="A990" s="212"/>
      <c r="B990" s="213"/>
      <c r="C990" s="162"/>
      <c r="D990" s="76"/>
      <c r="E990" s="77"/>
      <c r="F990" s="78"/>
      <c r="G990" s="78"/>
      <c r="H990" s="78"/>
      <c r="I990" s="216"/>
      <c r="J990" s="78"/>
      <c r="K990" s="162"/>
      <c r="L990" s="83"/>
      <c r="M990" s="123"/>
      <c r="N990" s="83"/>
      <c r="O990" s="123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</row>
    <row r="991" spans="1:27" ht="14.25" customHeight="1" x14ac:dyDescent="0.25">
      <c r="A991" s="212"/>
      <c r="B991" s="213"/>
      <c r="C991" s="162"/>
      <c r="D991" s="76"/>
      <c r="E991" s="77"/>
      <c r="F991" s="78"/>
      <c r="G991" s="78"/>
      <c r="H991" s="78"/>
      <c r="I991" s="216"/>
      <c r="J991" s="78"/>
      <c r="K991" s="162"/>
      <c r="L991" s="83"/>
      <c r="M991" s="123"/>
      <c r="N991" s="83"/>
      <c r="O991" s="123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</row>
    <row r="992" spans="1:27" ht="14.25" customHeight="1" x14ac:dyDescent="0.25">
      <c r="A992" s="212"/>
      <c r="B992" s="213"/>
      <c r="C992" s="162"/>
      <c r="D992" s="76"/>
      <c r="E992" s="77"/>
      <c r="F992" s="78"/>
      <c r="G992" s="78"/>
      <c r="H992" s="78"/>
      <c r="I992" s="216"/>
      <c r="J992" s="78"/>
      <c r="K992" s="162"/>
      <c r="L992" s="83"/>
      <c r="M992" s="123"/>
      <c r="N992" s="83"/>
      <c r="O992" s="123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</row>
    <row r="993" spans="1:27" ht="14.25" customHeight="1" x14ac:dyDescent="0.25">
      <c r="A993" s="212"/>
      <c r="B993" s="213"/>
      <c r="C993" s="162"/>
      <c r="D993" s="76"/>
      <c r="E993" s="77"/>
      <c r="F993" s="78"/>
      <c r="G993" s="78"/>
      <c r="H993" s="78"/>
      <c r="I993" s="216"/>
      <c r="J993" s="78"/>
      <c r="K993" s="162"/>
      <c r="L993" s="83"/>
      <c r="M993" s="123"/>
      <c r="N993" s="83"/>
      <c r="O993" s="123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</row>
    <row r="994" spans="1:27" ht="14.25" customHeight="1" x14ac:dyDescent="0.25">
      <c r="A994" s="212"/>
      <c r="B994" s="213"/>
      <c r="C994" s="162"/>
      <c r="D994" s="76"/>
      <c r="E994" s="77"/>
      <c r="F994" s="78"/>
      <c r="G994" s="78"/>
      <c r="H994" s="78"/>
      <c r="I994" s="216"/>
      <c r="J994" s="78"/>
      <c r="K994" s="162"/>
      <c r="L994" s="83"/>
      <c r="M994" s="123"/>
      <c r="N994" s="83"/>
      <c r="O994" s="123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</row>
    <row r="995" spans="1:27" ht="14.25" customHeight="1" x14ac:dyDescent="0.25">
      <c r="A995" s="212"/>
      <c r="B995" s="213"/>
      <c r="C995" s="162"/>
      <c r="D995" s="76"/>
      <c r="E995" s="77"/>
      <c r="F995" s="78"/>
      <c r="G995" s="78"/>
      <c r="H995" s="78"/>
      <c r="I995" s="216"/>
      <c r="J995" s="78"/>
      <c r="K995" s="162"/>
      <c r="L995" s="83"/>
      <c r="M995" s="123"/>
      <c r="N995" s="83"/>
      <c r="O995" s="123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</row>
    <row r="996" spans="1:27" ht="14.25" customHeight="1" x14ac:dyDescent="0.25">
      <c r="A996" s="212"/>
      <c r="B996" s="213"/>
      <c r="C996" s="162"/>
      <c r="D996" s="76"/>
      <c r="E996" s="77"/>
      <c r="F996" s="78"/>
      <c r="G996" s="78"/>
      <c r="H996" s="78"/>
      <c r="I996" s="216"/>
      <c r="J996" s="78"/>
      <c r="K996" s="162"/>
      <c r="L996" s="83"/>
      <c r="M996" s="123"/>
      <c r="N996" s="83"/>
      <c r="O996" s="123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</row>
    <row r="997" spans="1:27" ht="14.25" customHeight="1" x14ac:dyDescent="0.25">
      <c r="A997" s="212"/>
      <c r="B997" s="213"/>
      <c r="C997" s="162"/>
      <c r="D997" s="76"/>
      <c r="E997" s="77"/>
      <c r="F997" s="78"/>
      <c r="G997" s="78"/>
      <c r="H997" s="78"/>
      <c r="I997" s="216"/>
      <c r="J997" s="78"/>
      <c r="K997" s="162"/>
      <c r="L997" s="83"/>
      <c r="M997" s="123"/>
      <c r="N997" s="83"/>
      <c r="O997" s="123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</row>
    <row r="998" spans="1:27" ht="14.25" customHeight="1" x14ac:dyDescent="0.25">
      <c r="A998" s="212"/>
      <c r="B998" s="213"/>
      <c r="C998" s="162"/>
      <c r="D998" s="76"/>
      <c r="E998" s="77"/>
      <c r="F998" s="78"/>
      <c r="G998" s="78"/>
      <c r="H998" s="78"/>
      <c r="I998" s="216"/>
      <c r="J998" s="78"/>
      <c r="K998" s="162"/>
      <c r="L998" s="83"/>
      <c r="M998" s="123"/>
      <c r="N998" s="83"/>
      <c r="O998" s="123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</row>
    <row r="999" spans="1:27" ht="14.25" customHeight="1" x14ac:dyDescent="0.25">
      <c r="A999" s="212"/>
      <c r="B999" s="213"/>
      <c r="C999" s="162"/>
      <c r="D999" s="76"/>
      <c r="E999" s="77"/>
      <c r="F999" s="78"/>
      <c r="G999" s="78"/>
      <c r="H999" s="78"/>
      <c r="I999" s="216"/>
      <c r="J999" s="78"/>
      <c r="K999" s="162"/>
      <c r="L999" s="83"/>
      <c r="M999" s="123"/>
      <c r="N999" s="83"/>
      <c r="O999" s="123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</row>
    <row r="1000" spans="1:27" ht="14.25" customHeight="1" x14ac:dyDescent="0.25">
      <c r="A1000" s="212"/>
      <c r="B1000" s="213"/>
      <c r="C1000" s="162"/>
      <c r="D1000" s="76"/>
      <c r="E1000" s="77"/>
      <c r="F1000" s="78"/>
      <c r="G1000" s="78"/>
      <c r="H1000" s="78"/>
      <c r="I1000" s="216"/>
      <c r="J1000" s="78"/>
      <c r="K1000" s="162"/>
      <c r="L1000" s="83"/>
      <c r="M1000" s="123"/>
      <c r="N1000" s="83"/>
      <c r="O1000" s="123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</row>
    <row r="1001" spans="1:27" ht="14.25" customHeight="1" x14ac:dyDescent="0.25">
      <c r="A1001" s="212"/>
      <c r="B1001" s="213"/>
      <c r="C1001" s="162"/>
      <c r="D1001" s="76"/>
      <c r="E1001" s="77"/>
      <c r="F1001" s="78"/>
      <c r="G1001" s="78"/>
      <c r="H1001" s="78"/>
      <c r="I1001" s="216"/>
      <c r="J1001" s="78"/>
      <c r="K1001" s="162"/>
      <c r="L1001" s="83"/>
      <c r="M1001" s="123"/>
      <c r="N1001" s="83"/>
      <c r="O1001" s="123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</row>
    <row r="1002" spans="1:27" ht="14.25" customHeight="1" x14ac:dyDescent="0.25">
      <c r="A1002" s="212"/>
      <c r="B1002" s="213"/>
      <c r="C1002" s="162"/>
      <c r="D1002" s="76"/>
      <c r="E1002" s="77"/>
      <c r="F1002" s="78"/>
      <c r="G1002" s="78"/>
      <c r="H1002" s="78"/>
      <c r="I1002" s="216"/>
      <c r="J1002" s="78"/>
      <c r="K1002" s="162"/>
      <c r="L1002" s="83"/>
      <c r="M1002" s="123"/>
      <c r="N1002" s="83"/>
      <c r="O1002" s="123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</row>
    <row r="1003" spans="1:27" ht="14.25" customHeight="1" x14ac:dyDescent="0.25">
      <c r="A1003" s="212"/>
      <c r="B1003" s="213"/>
      <c r="C1003" s="162"/>
      <c r="D1003" s="76"/>
      <c r="E1003" s="77"/>
      <c r="F1003" s="78"/>
      <c r="G1003" s="78"/>
      <c r="H1003" s="78"/>
      <c r="I1003" s="216"/>
      <c r="J1003" s="78"/>
      <c r="K1003" s="162"/>
      <c r="L1003" s="83"/>
      <c r="M1003" s="123"/>
      <c r="N1003" s="83"/>
      <c r="O1003" s="123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</row>
    <row r="1004" spans="1:27" ht="14.25" customHeight="1" x14ac:dyDescent="0.25">
      <c r="A1004" s="212"/>
      <c r="B1004" s="213"/>
      <c r="C1004" s="162"/>
      <c r="D1004" s="76"/>
      <c r="E1004" s="77"/>
      <c r="F1004" s="78"/>
      <c r="G1004" s="78"/>
      <c r="H1004" s="78"/>
      <c r="I1004" s="216"/>
      <c r="J1004" s="78"/>
      <c r="K1004" s="162"/>
      <c r="L1004" s="83"/>
      <c r="M1004" s="123"/>
      <c r="N1004" s="83"/>
      <c r="O1004" s="123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</row>
    <row r="1005" spans="1:27" ht="14.25" customHeight="1" x14ac:dyDescent="0.25">
      <c r="A1005" s="212"/>
      <c r="B1005" s="213"/>
      <c r="C1005" s="162"/>
      <c r="D1005" s="76"/>
      <c r="E1005" s="77"/>
      <c r="F1005" s="78"/>
      <c r="G1005" s="78"/>
      <c r="H1005" s="78"/>
      <c r="I1005" s="216"/>
      <c r="J1005" s="78"/>
      <c r="K1005" s="162"/>
      <c r="L1005" s="83"/>
      <c r="M1005" s="123"/>
      <c r="N1005" s="83"/>
      <c r="O1005" s="123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</row>
    <row r="1006" spans="1:27" ht="14.25" customHeight="1" x14ac:dyDescent="0.25">
      <c r="A1006" s="212"/>
      <c r="B1006" s="213"/>
      <c r="C1006" s="162"/>
      <c r="D1006" s="76"/>
      <c r="E1006" s="77"/>
      <c r="F1006" s="78"/>
      <c r="G1006" s="78"/>
      <c r="H1006" s="78"/>
      <c r="I1006" s="216"/>
      <c r="J1006" s="78"/>
      <c r="K1006" s="162"/>
      <c r="L1006" s="83"/>
      <c r="M1006" s="123"/>
      <c r="N1006" s="83"/>
      <c r="O1006" s="123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</row>
    <row r="1007" spans="1:27" ht="14.25" customHeight="1" x14ac:dyDescent="0.25">
      <c r="A1007" s="212"/>
      <c r="B1007" s="213"/>
      <c r="C1007" s="162"/>
      <c r="D1007" s="76"/>
      <c r="E1007" s="77"/>
      <c r="F1007" s="78"/>
      <c r="G1007" s="78"/>
      <c r="H1007" s="78"/>
      <c r="I1007" s="216"/>
      <c r="J1007" s="78"/>
      <c r="K1007" s="162"/>
      <c r="L1007" s="83"/>
      <c r="M1007" s="123"/>
      <c r="N1007" s="83"/>
      <c r="O1007" s="123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</row>
    <row r="1008" spans="1:27" ht="14.25" customHeight="1" x14ac:dyDescent="0.25">
      <c r="A1008" s="212"/>
      <c r="B1008" s="213"/>
      <c r="C1008" s="162"/>
      <c r="D1008" s="76"/>
      <c r="E1008" s="77"/>
      <c r="F1008" s="78"/>
      <c r="G1008" s="78"/>
      <c r="H1008" s="78"/>
      <c r="I1008" s="216"/>
      <c r="J1008" s="78"/>
      <c r="K1008" s="162"/>
      <c r="L1008" s="83"/>
      <c r="M1008" s="123"/>
      <c r="N1008" s="83"/>
      <c r="O1008" s="123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</row>
    <row r="1009" spans="1:27" ht="14.25" customHeight="1" x14ac:dyDescent="0.25">
      <c r="A1009" s="212"/>
      <c r="B1009" s="213"/>
      <c r="C1009" s="162"/>
      <c r="D1009" s="76"/>
      <c r="E1009" s="77"/>
      <c r="F1009" s="78"/>
      <c r="G1009" s="78"/>
      <c r="H1009" s="78"/>
      <c r="I1009" s="216"/>
      <c r="J1009" s="78"/>
      <c r="K1009" s="162"/>
      <c r="L1009" s="83"/>
      <c r="M1009" s="123"/>
      <c r="N1009" s="83"/>
      <c r="O1009" s="123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</row>
    <row r="1010" spans="1:27" ht="14.25" customHeight="1" x14ac:dyDescent="0.25">
      <c r="A1010" s="212"/>
      <c r="B1010" s="213"/>
      <c r="C1010" s="162"/>
      <c r="D1010" s="76"/>
      <c r="E1010" s="77"/>
      <c r="F1010" s="78"/>
      <c r="G1010" s="78"/>
      <c r="H1010" s="78"/>
      <c r="I1010" s="216"/>
      <c r="J1010" s="78"/>
      <c r="K1010" s="162"/>
      <c r="L1010" s="83"/>
      <c r="M1010" s="123"/>
      <c r="N1010" s="83"/>
      <c r="O1010" s="123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</row>
    <row r="1011" spans="1:27" ht="14.25" customHeight="1" x14ac:dyDescent="0.25">
      <c r="A1011" s="212"/>
      <c r="B1011" s="213"/>
      <c r="C1011" s="162"/>
      <c r="D1011" s="76"/>
      <c r="E1011" s="77"/>
      <c r="F1011" s="78"/>
      <c r="G1011" s="78"/>
      <c r="H1011" s="78"/>
      <c r="I1011" s="216"/>
      <c r="J1011" s="78"/>
      <c r="K1011" s="162"/>
      <c r="L1011" s="83"/>
      <c r="M1011" s="123"/>
      <c r="N1011" s="83"/>
      <c r="O1011" s="123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</row>
    <row r="1012" spans="1:27" ht="14.25" customHeight="1" x14ac:dyDescent="0.25">
      <c r="A1012" s="212"/>
      <c r="B1012" s="213"/>
      <c r="C1012" s="162"/>
      <c r="D1012" s="76"/>
      <c r="E1012" s="77"/>
      <c r="F1012" s="78"/>
      <c r="G1012" s="78"/>
      <c r="H1012" s="78"/>
      <c r="I1012" s="216"/>
      <c r="J1012" s="78"/>
      <c r="K1012" s="162"/>
      <c r="L1012" s="83"/>
      <c r="M1012" s="123"/>
      <c r="N1012" s="83"/>
      <c r="O1012" s="123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</row>
    <row r="1013" spans="1:27" ht="14.25" customHeight="1" x14ac:dyDescent="0.25">
      <c r="A1013" s="212"/>
      <c r="B1013" s="213"/>
      <c r="C1013" s="162"/>
      <c r="D1013" s="76"/>
      <c r="E1013" s="77"/>
      <c r="F1013" s="78"/>
      <c r="G1013" s="78"/>
      <c r="H1013" s="78"/>
      <c r="I1013" s="216"/>
      <c r="J1013" s="78"/>
      <c r="K1013" s="162"/>
      <c r="L1013" s="83"/>
      <c r="M1013" s="123"/>
      <c r="N1013" s="83"/>
      <c r="O1013" s="123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</row>
    <row r="1014" spans="1:27" ht="14.25" customHeight="1" x14ac:dyDescent="0.25">
      <c r="A1014" s="212"/>
      <c r="B1014" s="213"/>
      <c r="C1014" s="162"/>
      <c r="D1014" s="76"/>
      <c r="E1014" s="77"/>
      <c r="F1014" s="78"/>
      <c r="G1014" s="78"/>
      <c r="H1014" s="78"/>
      <c r="I1014" s="216"/>
      <c r="J1014" s="78"/>
      <c r="K1014" s="162"/>
      <c r="L1014" s="83"/>
      <c r="M1014" s="123"/>
      <c r="N1014" s="83"/>
      <c r="O1014" s="123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</row>
    <row r="1015" spans="1:27" ht="14.25" customHeight="1" x14ac:dyDescent="0.25">
      <c r="A1015" s="212"/>
      <c r="B1015" s="213"/>
      <c r="C1015" s="162"/>
      <c r="D1015" s="76"/>
      <c r="E1015" s="77"/>
      <c r="F1015" s="78"/>
      <c r="G1015" s="78"/>
      <c r="H1015" s="78"/>
      <c r="I1015" s="216"/>
      <c r="J1015" s="78"/>
      <c r="K1015" s="162"/>
      <c r="L1015" s="83"/>
      <c r="M1015" s="123"/>
      <c r="N1015" s="83"/>
      <c r="O1015" s="123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</row>
    <row r="1016" spans="1:27" ht="14.25" customHeight="1" x14ac:dyDescent="0.25">
      <c r="A1016" s="212"/>
      <c r="B1016" s="213"/>
      <c r="C1016" s="162"/>
      <c r="D1016" s="76"/>
      <c r="E1016" s="77"/>
      <c r="F1016" s="78"/>
      <c r="G1016" s="78"/>
      <c r="H1016" s="78"/>
      <c r="I1016" s="216"/>
      <c r="J1016" s="78"/>
      <c r="K1016" s="162"/>
      <c r="L1016" s="83"/>
      <c r="M1016" s="123"/>
      <c r="N1016" s="83"/>
      <c r="O1016" s="123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</row>
    <row r="1017" spans="1:27" ht="14.25" customHeight="1" x14ac:dyDescent="0.25">
      <c r="A1017" s="212"/>
      <c r="B1017" s="213"/>
      <c r="C1017" s="162"/>
      <c r="D1017" s="76"/>
      <c r="E1017" s="77"/>
      <c r="F1017" s="78"/>
      <c r="G1017" s="78"/>
      <c r="H1017" s="78"/>
      <c r="I1017" s="216"/>
      <c r="J1017" s="78"/>
      <c r="K1017" s="162"/>
      <c r="L1017" s="83"/>
      <c r="M1017" s="123"/>
      <c r="N1017" s="83"/>
      <c r="O1017" s="123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</row>
    <row r="1018" spans="1:27" ht="14.25" customHeight="1" x14ac:dyDescent="0.25">
      <c r="A1018" s="212"/>
      <c r="B1018" s="213"/>
      <c r="C1018" s="162"/>
      <c r="D1018" s="76"/>
      <c r="E1018" s="77"/>
      <c r="F1018" s="78"/>
      <c r="G1018" s="78"/>
      <c r="H1018" s="78"/>
      <c r="I1018" s="216"/>
      <c r="J1018" s="78"/>
      <c r="K1018" s="162"/>
      <c r="L1018" s="83"/>
      <c r="M1018" s="123"/>
      <c r="N1018" s="83"/>
      <c r="O1018" s="123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</row>
    <row r="1019" spans="1:27" ht="14.25" customHeight="1" x14ac:dyDescent="0.25">
      <c r="A1019" s="212"/>
      <c r="B1019" s="213"/>
      <c r="C1019" s="162"/>
      <c r="D1019" s="76"/>
      <c r="E1019" s="77"/>
      <c r="F1019" s="78"/>
      <c r="G1019" s="78"/>
      <c r="H1019" s="78"/>
      <c r="I1019" s="216"/>
      <c r="J1019" s="78"/>
      <c r="K1019" s="162"/>
      <c r="L1019" s="83"/>
      <c r="M1019" s="123"/>
      <c r="N1019" s="83"/>
      <c r="O1019" s="123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</row>
    <row r="1020" spans="1:27" ht="14.25" customHeight="1" x14ac:dyDescent="0.25">
      <c r="A1020" s="212"/>
      <c r="B1020" s="213"/>
      <c r="C1020" s="162"/>
      <c r="D1020" s="76"/>
      <c r="E1020" s="77"/>
      <c r="F1020" s="78"/>
      <c r="G1020" s="78"/>
      <c r="H1020" s="78"/>
      <c r="I1020" s="216"/>
      <c r="J1020" s="78"/>
      <c r="K1020" s="162"/>
      <c r="L1020" s="83"/>
      <c r="M1020" s="123"/>
      <c r="N1020" s="83"/>
      <c r="O1020" s="123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</row>
    <row r="1021" spans="1:27" ht="14.25" customHeight="1" x14ac:dyDescent="0.25">
      <c r="A1021" s="212"/>
      <c r="B1021" s="213"/>
      <c r="C1021" s="162"/>
      <c r="D1021" s="76"/>
      <c r="E1021" s="77"/>
      <c r="F1021" s="78"/>
      <c r="G1021" s="78"/>
      <c r="H1021" s="78"/>
      <c r="I1021" s="216"/>
      <c r="J1021" s="78"/>
      <c r="K1021" s="162"/>
      <c r="L1021" s="83"/>
      <c r="M1021" s="123"/>
      <c r="N1021" s="83"/>
      <c r="O1021" s="123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</row>
    <row r="1022" spans="1:27" ht="14.25" customHeight="1" x14ac:dyDescent="0.25">
      <c r="A1022" s="212"/>
      <c r="B1022" s="213"/>
      <c r="C1022" s="162"/>
      <c r="D1022" s="76"/>
      <c r="E1022" s="77"/>
      <c r="F1022" s="78"/>
      <c r="G1022" s="78"/>
      <c r="H1022" s="78"/>
      <c r="I1022" s="216"/>
      <c r="J1022" s="78"/>
      <c r="K1022" s="162"/>
      <c r="L1022" s="83"/>
      <c r="M1022" s="123"/>
      <c r="N1022" s="83"/>
      <c r="O1022" s="123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</row>
    <row r="1023" spans="1:27" ht="14.25" customHeight="1" x14ac:dyDescent="0.25">
      <c r="A1023" s="212"/>
      <c r="B1023" s="213"/>
      <c r="C1023" s="162"/>
      <c r="D1023" s="76"/>
      <c r="E1023" s="77"/>
      <c r="F1023" s="78"/>
      <c r="G1023" s="78"/>
      <c r="H1023" s="78"/>
      <c r="I1023" s="216"/>
      <c r="J1023" s="78"/>
      <c r="K1023" s="162"/>
      <c r="L1023" s="83"/>
      <c r="M1023" s="123"/>
      <c r="N1023" s="83"/>
      <c r="O1023" s="123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</row>
    <row r="1024" spans="1:27" ht="14.25" customHeight="1" x14ac:dyDescent="0.25">
      <c r="A1024" s="212"/>
      <c r="B1024" s="213"/>
      <c r="C1024" s="162"/>
      <c r="D1024" s="76"/>
      <c r="E1024" s="77"/>
      <c r="F1024" s="78"/>
      <c r="G1024" s="78"/>
      <c r="H1024" s="78"/>
      <c r="I1024" s="216"/>
      <c r="J1024" s="78"/>
      <c r="K1024" s="162"/>
      <c r="L1024" s="83"/>
      <c r="M1024" s="123"/>
      <c r="N1024" s="83"/>
      <c r="O1024" s="123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</row>
    <row r="1025" spans="1:27" ht="14.25" customHeight="1" x14ac:dyDescent="0.25">
      <c r="A1025" s="212"/>
      <c r="B1025" s="213"/>
      <c r="C1025" s="162"/>
      <c r="D1025" s="76"/>
      <c r="E1025" s="77"/>
      <c r="F1025" s="78"/>
      <c r="G1025" s="78"/>
      <c r="H1025" s="78"/>
      <c r="I1025" s="216"/>
      <c r="J1025" s="78"/>
      <c r="K1025" s="162"/>
      <c r="L1025" s="83"/>
      <c r="M1025" s="123"/>
      <c r="N1025" s="83"/>
      <c r="O1025" s="123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</row>
    <row r="1026" spans="1:27" ht="14.25" customHeight="1" x14ac:dyDescent="0.25">
      <c r="A1026" s="212"/>
      <c r="B1026" s="213"/>
      <c r="C1026" s="162"/>
      <c r="D1026" s="76"/>
      <c r="E1026" s="77"/>
      <c r="F1026" s="78"/>
      <c r="G1026" s="78"/>
      <c r="H1026" s="78"/>
      <c r="I1026" s="216"/>
      <c r="J1026" s="78"/>
      <c r="K1026" s="162"/>
      <c r="L1026" s="83"/>
      <c r="M1026" s="123"/>
      <c r="N1026" s="83"/>
      <c r="O1026" s="123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</row>
    <row r="1027" spans="1:27" ht="14.25" customHeight="1" x14ac:dyDescent="0.25">
      <c r="A1027" s="212"/>
      <c r="B1027" s="213"/>
      <c r="C1027" s="162"/>
      <c r="D1027" s="76"/>
      <c r="E1027" s="77"/>
      <c r="F1027" s="78"/>
      <c r="G1027" s="78"/>
      <c r="H1027" s="78"/>
      <c r="I1027" s="216"/>
      <c r="J1027" s="78"/>
      <c r="K1027" s="162"/>
      <c r="L1027" s="83"/>
      <c r="M1027" s="123"/>
      <c r="N1027" s="83"/>
      <c r="O1027" s="123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</row>
    <row r="1028" spans="1:27" ht="14.25" customHeight="1" x14ac:dyDescent="0.25">
      <c r="A1028" s="212"/>
      <c r="B1028" s="213"/>
      <c r="C1028" s="162"/>
      <c r="D1028" s="76"/>
      <c r="E1028" s="77"/>
      <c r="F1028" s="78"/>
      <c r="G1028" s="78"/>
      <c r="H1028" s="78"/>
      <c r="I1028" s="216"/>
      <c r="J1028" s="78"/>
      <c r="K1028" s="162"/>
      <c r="L1028" s="83"/>
      <c r="M1028" s="123"/>
      <c r="N1028" s="83"/>
      <c r="O1028" s="123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</row>
    <row r="1029" spans="1:27" ht="14.25" customHeight="1" x14ac:dyDescent="0.25">
      <c r="A1029" s="212"/>
      <c r="B1029" s="213"/>
      <c r="C1029" s="162"/>
      <c r="D1029" s="76"/>
      <c r="E1029" s="77"/>
      <c r="F1029" s="78"/>
      <c r="G1029" s="78"/>
      <c r="H1029" s="78"/>
      <c r="I1029" s="216"/>
      <c r="J1029" s="78"/>
      <c r="K1029" s="162"/>
      <c r="L1029" s="83"/>
      <c r="M1029" s="123"/>
      <c r="N1029" s="83"/>
      <c r="O1029" s="123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</row>
    <row r="1030" spans="1:27" ht="14.25" customHeight="1" x14ac:dyDescent="0.25">
      <c r="A1030" s="212"/>
      <c r="B1030" s="213"/>
      <c r="C1030" s="162"/>
      <c r="D1030" s="76"/>
      <c r="E1030" s="77"/>
      <c r="F1030" s="78"/>
      <c r="G1030" s="78"/>
      <c r="H1030" s="78"/>
      <c r="I1030" s="216"/>
      <c r="J1030" s="78"/>
      <c r="K1030" s="162"/>
      <c r="L1030" s="83"/>
      <c r="M1030" s="123"/>
      <c r="N1030" s="83"/>
      <c r="O1030" s="123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</row>
    <row r="1031" spans="1:27" ht="14.25" customHeight="1" x14ac:dyDescent="0.25">
      <c r="A1031" s="212"/>
      <c r="B1031" s="213"/>
      <c r="C1031" s="162"/>
      <c r="D1031" s="76"/>
      <c r="E1031" s="77"/>
      <c r="F1031" s="78"/>
      <c r="G1031" s="78"/>
      <c r="H1031" s="78"/>
      <c r="I1031" s="216"/>
      <c r="J1031" s="78"/>
      <c r="K1031" s="162"/>
      <c r="L1031" s="83"/>
      <c r="M1031" s="123"/>
      <c r="N1031" s="83"/>
      <c r="O1031" s="123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</row>
    <row r="1032" spans="1:27" ht="14.25" customHeight="1" x14ac:dyDescent="0.25">
      <c r="A1032" s="212"/>
      <c r="B1032" s="213"/>
      <c r="C1032" s="162"/>
      <c r="D1032" s="76"/>
      <c r="E1032" s="77"/>
      <c r="F1032" s="78"/>
      <c r="G1032" s="78"/>
      <c r="H1032" s="78"/>
      <c r="I1032" s="216"/>
      <c r="J1032" s="78"/>
      <c r="K1032" s="162"/>
      <c r="L1032" s="83"/>
      <c r="M1032" s="123"/>
      <c r="N1032" s="83"/>
      <c r="O1032" s="123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</row>
    <row r="1033" spans="1:27" ht="14.25" customHeight="1" x14ac:dyDescent="0.25">
      <c r="A1033" s="212"/>
      <c r="B1033" s="213"/>
      <c r="C1033" s="162"/>
      <c r="D1033" s="76"/>
      <c r="E1033" s="77"/>
      <c r="F1033" s="78"/>
      <c r="G1033" s="78"/>
      <c r="H1033" s="78"/>
      <c r="I1033" s="216"/>
      <c r="J1033" s="78"/>
      <c r="K1033" s="162"/>
      <c r="L1033" s="83"/>
      <c r="M1033" s="123"/>
      <c r="N1033" s="83"/>
      <c r="O1033" s="123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</row>
    <row r="1034" spans="1:27" ht="14.25" customHeight="1" x14ac:dyDescent="0.25">
      <c r="A1034" s="212"/>
      <c r="B1034" s="213"/>
      <c r="C1034" s="162"/>
      <c r="D1034" s="76"/>
      <c r="E1034" s="77"/>
      <c r="F1034" s="78"/>
      <c r="G1034" s="78"/>
      <c r="H1034" s="78"/>
      <c r="I1034" s="216"/>
      <c r="J1034" s="78"/>
      <c r="K1034" s="162"/>
      <c r="L1034" s="83"/>
      <c r="M1034" s="123"/>
      <c r="N1034" s="83"/>
      <c r="O1034" s="123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</row>
    <row r="1035" spans="1:27" ht="14.25" customHeight="1" x14ac:dyDescent="0.25">
      <c r="A1035" s="212"/>
      <c r="B1035" s="213"/>
      <c r="C1035" s="162"/>
      <c r="D1035" s="76"/>
      <c r="E1035" s="77"/>
      <c r="F1035" s="78"/>
      <c r="G1035" s="78"/>
      <c r="H1035" s="78"/>
      <c r="I1035" s="216"/>
      <c r="J1035" s="78"/>
      <c r="K1035" s="162"/>
      <c r="L1035" s="83"/>
      <c r="M1035" s="123"/>
      <c r="N1035" s="83"/>
      <c r="O1035" s="123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</row>
    <row r="1036" spans="1:27" ht="14.25" customHeight="1" x14ac:dyDescent="0.25">
      <c r="A1036" s="212"/>
      <c r="B1036" s="213"/>
      <c r="C1036" s="162"/>
      <c r="D1036" s="76"/>
      <c r="E1036" s="77"/>
      <c r="F1036" s="78"/>
      <c r="G1036" s="78"/>
      <c r="H1036" s="78"/>
      <c r="I1036" s="216"/>
      <c r="J1036" s="78"/>
      <c r="K1036" s="162"/>
      <c r="L1036" s="83"/>
      <c r="M1036" s="123"/>
      <c r="N1036" s="83"/>
      <c r="O1036" s="123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</row>
    <row r="1037" spans="1:27" ht="14.25" customHeight="1" x14ac:dyDescent="0.25">
      <c r="A1037" s="212"/>
      <c r="B1037" s="213"/>
      <c r="C1037" s="162"/>
      <c r="D1037" s="76"/>
      <c r="E1037" s="77"/>
      <c r="F1037" s="78"/>
      <c r="G1037" s="78"/>
      <c r="H1037" s="78"/>
      <c r="I1037" s="216"/>
      <c r="J1037" s="78"/>
      <c r="K1037" s="162"/>
      <c r="L1037" s="83"/>
      <c r="M1037" s="123"/>
      <c r="N1037" s="83"/>
      <c r="O1037" s="123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</row>
    <row r="1038" spans="1:27" ht="14.25" customHeight="1" x14ac:dyDescent="0.25">
      <c r="A1038" s="212"/>
      <c r="B1038" s="213"/>
      <c r="C1038" s="162"/>
      <c r="D1038" s="76"/>
      <c r="E1038" s="77"/>
      <c r="F1038" s="78"/>
      <c r="G1038" s="78"/>
      <c r="H1038" s="78"/>
      <c r="I1038" s="216"/>
      <c r="J1038" s="78"/>
      <c r="K1038" s="162"/>
      <c r="L1038" s="83"/>
      <c r="M1038" s="123"/>
      <c r="N1038" s="83"/>
      <c r="O1038" s="123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</row>
    <row r="1039" spans="1:27" ht="14.25" customHeight="1" x14ac:dyDescent="0.25">
      <c r="A1039" s="212"/>
      <c r="B1039" s="213"/>
      <c r="C1039" s="162"/>
      <c r="D1039" s="76"/>
      <c r="E1039" s="77"/>
      <c r="F1039" s="78"/>
      <c r="G1039" s="78"/>
      <c r="H1039" s="78"/>
      <c r="I1039" s="216"/>
      <c r="J1039" s="78"/>
      <c r="K1039" s="162"/>
      <c r="L1039" s="83"/>
      <c r="M1039" s="123"/>
      <c r="N1039" s="83"/>
      <c r="O1039" s="123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</row>
    <row r="1040" spans="1:27" ht="14.25" customHeight="1" x14ac:dyDescent="0.25">
      <c r="A1040" s="212"/>
      <c r="B1040" s="213"/>
      <c r="C1040" s="162"/>
      <c r="D1040" s="76"/>
      <c r="E1040" s="77"/>
      <c r="F1040" s="78"/>
      <c r="G1040" s="78"/>
      <c r="H1040" s="78"/>
      <c r="I1040" s="216"/>
      <c r="J1040" s="78"/>
      <c r="K1040" s="162"/>
      <c r="L1040" s="83"/>
      <c r="M1040" s="123"/>
      <c r="N1040" s="83"/>
      <c r="O1040" s="123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</row>
    <row r="1041" spans="1:27" ht="14.25" customHeight="1" x14ac:dyDescent="0.25">
      <c r="A1041" s="212"/>
      <c r="B1041" s="213"/>
      <c r="C1041" s="162"/>
      <c r="D1041" s="76"/>
      <c r="E1041" s="77"/>
      <c r="F1041" s="78"/>
      <c r="G1041" s="78"/>
      <c r="H1041" s="78"/>
      <c r="I1041" s="216"/>
      <c r="J1041" s="78"/>
      <c r="K1041" s="162"/>
      <c r="L1041" s="83"/>
      <c r="M1041" s="123"/>
      <c r="N1041" s="83"/>
      <c r="O1041" s="123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</row>
    <row r="1042" spans="1:27" ht="14.25" customHeight="1" x14ac:dyDescent="0.25">
      <c r="A1042" s="212"/>
      <c r="B1042" s="213"/>
      <c r="C1042" s="162"/>
      <c r="D1042" s="76"/>
      <c r="E1042" s="77"/>
      <c r="F1042" s="78"/>
      <c r="G1042" s="78"/>
      <c r="H1042" s="78"/>
      <c r="I1042" s="216"/>
      <c r="J1042" s="78"/>
      <c r="K1042" s="162"/>
      <c r="L1042" s="83"/>
      <c r="M1042" s="123"/>
      <c r="N1042" s="83"/>
      <c r="O1042" s="123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</row>
    <row r="1043" spans="1:27" ht="14.25" customHeight="1" x14ac:dyDescent="0.25">
      <c r="A1043" s="212"/>
      <c r="B1043" s="213"/>
      <c r="C1043" s="162"/>
      <c r="D1043" s="76"/>
      <c r="E1043" s="77"/>
      <c r="F1043" s="78"/>
      <c r="G1043" s="78"/>
      <c r="H1043" s="78"/>
      <c r="I1043" s="216"/>
      <c r="J1043" s="78"/>
      <c r="K1043" s="162"/>
      <c r="L1043" s="83"/>
      <c r="M1043" s="123"/>
      <c r="N1043" s="83"/>
      <c r="O1043" s="123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</row>
    <row r="1044" spans="1:27" ht="14.25" customHeight="1" x14ac:dyDescent="0.25">
      <c r="A1044" s="212"/>
      <c r="B1044" s="213"/>
      <c r="C1044" s="162"/>
      <c r="D1044" s="76"/>
      <c r="E1044" s="77"/>
      <c r="F1044" s="78"/>
      <c r="G1044" s="78"/>
      <c r="H1044" s="78"/>
      <c r="I1044" s="216"/>
      <c r="J1044" s="78"/>
      <c r="K1044" s="162"/>
      <c r="L1044" s="83"/>
      <c r="M1044" s="123"/>
      <c r="N1044" s="83"/>
      <c r="O1044" s="123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</row>
    <row r="1045" spans="1:27" ht="14.25" customHeight="1" x14ac:dyDescent="0.25">
      <c r="A1045" s="212"/>
      <c r="B1045" s="213"/>
      <c r="C1045" s="162"/>
      <c r="D1045" s="76"/>
      <c r="E1045" s="77"/>
      <c r="F1045" s="78"/>
      <c r="G1045" s="78"/>
      <c r="H1045" s="78"/>
      <c r="I1045" s="216"/>
      <c r="J1045" s="78"/>
      <c r="K1045" s="162"/>
      <c r="L1045" s="83"/>
      <c r="M1045" s="123"/>
      <c r="N1045" s="83"/>
      <c r="O1045" s="123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</row>
    <row r="1046" spans="1:27" ht="14.25" customHeight="1" x14ac:dyDescent="0.25">
      <c r="A1046" s="212"/>
      <c r="B1046" s="213"/>
      <c r="C1046" s="162"/>
      <c r="D1046" s="76"/>
      <c r="E1046" s="77"/>
      <c r="F1046" s="78"/>
      <c r="G1046" s="78"/>
      <c r="H1046" s="78"/>
      <c r="I1046" s="216"/>
      <c r="J1046" s="78"/>
      <c r="K1046" s="162"/>
      <c r="L1046" s="83"/>
      <c r="M1046" s="123"/>
      <c r="N1046" s="83"/>
      <c r="O1046" s="123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</row>
  </sheetData>
  <mergeCells count="17">
    <mergeCell ref="A244:A245"/>
    <mergeCell ref="A246:A259"/>
    <mergeCell ref="A264:A265"/>
    <mergeCell ref="A272:A273"/>
    <mergeCell ref="A274:A276"/>
    <mergeCell ref="A210:A215"/>
    <mergeCell ref="A216:A217"/>
    <mergeCell ref="A218:A229"/>
    <mergeCell ref="A232:A234"/>
    <mergeCell ref="A235:A238"/>
    <mergeCell ref="A239:A243"/>
    <mergeCell ref="A1:D1"/>
    <mergeCell ref="A47:A48"/>
    <mergeCell ref="A127:A148"/>
    <mergeCell ref="A177:A182"/>
    <mergeCell ref="A197:A198"/>
    <mergeCell ref="A201:A205"/>
  </mergeCells>
  <conditionalFormatting sqref="E277:F285 J21:J189 E21:F28 E29:H34 E35:F38 H2:H28 H35:H189 E39:G189 E191:F197 G190:G197 K21:K276 H191:H285 E198:G276 J191:J285 L191:L267 N191:N267 I41:I45 I50:I55 I248:I253 I240:I246 I77 I161 I166:I167 I175 I177 I273:I276 I271 I265:I267 I262:I263 I255:I260 I199:I238 I186:I187 I184 I118:I129 I114 I111 I98 I100:I103 I105:I108 I163 I32 I64:I65 I93:I96 I152 I169:I170 I133:I149 I155 I173 I192:I195">
    <cfRule type="containsText" dxfId="599" priority="603" operator="containsText" text="InProgress">
      <formula>NOT(ISERROR(SEARCH(("InProgress"),(E2))))</formula>
    </cfRule>
  </conditionalFormatting>
  <conditionalFormatting sqref="E277:F285 J21:J189 E21:F28 E29:H34 E35:F38 H2:H28 H35:H189 E39:G189 E191:F197 G190:G197 K21:K276 H191:H285 E198:G276 J191:J285 L191:L267 N191:N267 I41:I45 I50:I55 I248:I253 I240:I246 I77 I161 I166:I167 I175 I177 I273:I276 I271 I265:I267 I262:I263 I255:I260 I199:I238 I186:I187 I184 I118:I129 I114 I111 I98 I100:I103 I105:I108 I163 I32 I64:I65 I93:I96 I152 I169:I170 I133:I149 I155 I173 I192:I195">
    <cfRule type="containsText" dxfId="598" priority="604" operator="containsText" text="Complete">
      <formula>NOT(ISERROR(SEARCH(("Complete"),(E2))))</formula>
    </cfRule>
  </conditionalFormatting>
  <conditionalFormatting sqref="E277:F285 J21:J189 E21:F28 E29:H34 E35:F38 H2:H28 H35:H189 E39:G189 E191:F197 G190:G197 K21:K276 H191:H285 E198:G276 J191:J285 L191:L267 N191:N267 I41:I45 I50:I55 I248:I253 I240:I246 I77 I161 I166:I167 I175 I177 I273:I276 I271 I265:I267 I262:I263 I255:I260 I199:I238 I186:I187 I184 I118:I129 I114 I111 I98 I100:I103 I105:I108 I163 I32 I64:I65 I93:I96 I152 I169:I170 I133:I149 I155 I173 I192:I195">
    <cfRule type="containsText" dxfId="597" priority="605" operator="containsText" text="Incomplete">
      <formula>NOT(ISERROR(SEARCH(("Incomplete"),(E2))))</formula>
    </cfRule>
  </conditionalFormatting>
  <conditionalFormatting sqref="E277:F285 J21:J189 E21:F28 E29:H34 E35:F38 H2:H28 H35:H189 E39:G189 E191:F197 G190:G197 K21:K276 H191:H285 E198:G276 J191:J285 L191:L267 N191:N267 I41:I45 I50:I55 I248:I253 I240:I246 I77 I161 I166:I167 I175 I177 I273:I276 I271 I265:I267 I262:I263 I255:I260 I199:I238 I186:I187 I184 I118:I129 I114 I111 I98 I100:I103 I105:I108 I163 I32 I64:I65 I93:I96 I152 I169:I170 I133:I149 I155 I173 I192:I195">
    <cfRule type="containsText" dxfId="596" priority="606" operator="containsText" text="Complete">
      <formula>NOT(ISERROR(SEARCH(("Complete"),(E2))))</formula>
    </cfRule>
  </conditionalFormatting>
  <conditionalFormatting sqref="E277:F285 J21:J189 E21:F28 E29:H34 E35:F38 H2:H28 H35:H189 E39:G189 E191:F197 G190:G197 K21:K276 H191:H285 E198:G276 J191:J285 L191:L267 N191:N267 I41:I45 I50:I55 I248:I253 I240:I246 I77 I161 I166:I167 I175 I177 I273:I276 I271 I265:I267 I262:I263 I255:I260 I199:I238 I186:I187 I184 I118:I129 I114 I111 I98 I100:I103 I105:I108 I163 I32 I64:I65 I93:I96 I152 I169:I170 I133:I149 I155 I173 I192:I195">
    <cfRule type="containsText" dxfId="595" priority="607" operator="containsText" text="InProgress">
      <formula>NOT(ISERROR(SEARCH(("InProgress"),(E2))))</formula>
    </cfRule>
  </conditionalFormatting>
  <conditionalFormatting sqref="E277:F285 J21:J189 E21:F28 E29:H34 E35:F38 H2:H28 H35:H189 E39:G189 E191:F197 G190:G197 K21:K276 H191:H285 E198:G276 J191:J285 L191:L267 N191:N267 I41:I45 I50:I55 I248:I253 I240:I246 I77 I161 I166:I167 I175 I177 I273:I276 I271 I265:I267 I262:I263 I255:I260 I199:I238 I186:I187 I184 I118:I129 I114 I111 I98 I100:I103 I105:I108 I163 I32 I64:I65 I93:I96 I152 I169:I170 I133:I149 I155 I173 I192:I195">
    <cfRule type="containsText" dxfId="594" priority="608" operator="containsText" text="Incomplete">
      <formula>NOT(ISERROR(SEARCH(("Incomplete"),(E2))))</formula>
    </cfRule>
  </conditionalFormatting>
  <conditionalFormatting sqref="E34:G34 E35:F38 K34 J34:J38 L34:L38 H33:H37">
    <cfRule type="containsText" dxfId="593" priority="609" operator="containsText" text="In-complete">
      <formula>NOT(ISERROR(SEARCH(("In-complete"),(E33))))</formula>
    </cfRule>
  </conditionalFormatting>
  <conditionalFormatting sqref="G1">
    <cfRule type="containsText" dxfId="592" priority="597" operator="containsText" text="InProgress">
      <formula>NOT(ISERROR(SEARCH(("InProgress"),(G1))))</formula>
    </cfRule>
  </conditionalFormatting>
  <conditionalFormatting sqref="G1">
    <cfRule type="containsText" dxfId="591" priority="598" operator="containsText" text="Complete">
      <formula>NOT(ISERROR(SEARCH(("Complete"),(G1))))</formula>
    </cfRule>
  </conditionalFormatting>
  <conditionalFormatting sqref="G1">
    <cfRule type="containsText" dxfId="590" priority="599" operator="containsText" text="Incomplete">
      <formula>NOT(ISERROR(SEARCH(("Incomplete"),(G1))))</formula>
    </cfRule>
  </conditionalFormatting>
  <conditionalFormatting sqref="G1">
    <cfRule type="containsText" dxfId="589" priority="600" operator="containsText" text="Complete">
      <formula>NOT(ISERROR(SEARCH(("Complete"),(G1))))</formula>
    </cfRule>
  </conditionalFormatting>
  <conditionalFormatting sqref="G1">
    <cfRule type="containsText" dxfId="588" priority="601" operator="containsText" text="InProgress">
      <formula>NOT(ISERROR(SEARCH(("InProgress"),(G1))))</formula>
    </cfRule>
  </conditionalFormatting>
  <conditionalFormatting sqref="G1">
    <cfRule type="containsText" dxfId="587" priority="602" operator="containsText" text="Incomplete">
      <formula>NOT(ISERROR(SEARCH(("Incomplete"),(G1))))</formula>
    </cfRule>
  </conditionalFormatting>
  <conditionalFormatting sqref="I1">
    <cfRule type="containsText" dxfId="586" priority="591" operator="containsText" text="InProgress">
      <formula>NOT(ISERROR(SEARCH(("InProgress"),(I1))))</formula>
    </cfRule>
  </conditionalFormatting>
  <conditionalFormatting sqref="I1">
    <cfRule type="containsText" dxfId="585" priority="592" operator="containsText" text="Complete">
      <formula>NOT(ISERROR(SEARCH(("Complete"),(I1))))</formula>
    </cfRule>
  </conditionalFormatting>
  <conditionalFormatting sqref="I1">
    <cfRule type="containsText" dxfId="584" priority="593" operator="containsText" text="Incomplete">
      <formula>NOT(ISERROR(SEARCH(("Incomplete"),(I1))))</formula>
    </cfRule>
  </conditionalFormatting>
  <conditionalFormatting sqref="I1">
    <cfRule type="containsText" dxfId="583" priority="594" operator="containsText" text="Complete">
      <formula>NOT(ISERROR(SEARCH(("Complete"),(I1))))</formula>
    </cfRule>
  </conditionalFormatting>
  <conditionalFormatting sqref="I1">
    <cfRule type="containsText" dxfId="582" priority="595" operator="containsText" text="InProgress">
      <formula>NOT(ISERROR(SEARCH(("InProgress"),(I1))))</formula>
    </cfRule>
  </conditionalFormatting>
  <conditionalFormatting sqref="I1">
    <cfRule type="containsText" dxfId="581" priority="596" operator="containsText" text="Incomplete">
      <formula>NOT(ISERROR(SEARCH(("Incomplete"),(I1))))</formula>
    </cfRule>
  </conditionalFormatting>
  <conditionalFormatting sqref="E1:F1">
    <cfRule type="containsText" dxfId="580" priority="585" operator="containsText" text="InProgress">
      <formula>NOT(ISERROR(SEARCH(("InProgress"),(E1))))</formula>
    </cfRule>
  </conditionalFormatting>
  <conditionalFormatting sqref="E1:F1">
    <cfRule type="containsText" dxfId="579" priority="586" operator="containsText" text="Complete">
      <formula>NOT(ISERROR(SEARCH(("Complete"),(E1))))</formula>
    </cfRule>
  </conditionalFormatting>
  <conditionalFormatting sqref="E1:F1">
    <cfRule type="containsText" dxfId="578" priority="587" operator="containsText" text="Incomplete">
      <formula>NOT(ISERROR(SEARCH(("Incomplete"),(E1))))</formula>
    </cfRule>
  </conditionalFormatting>
  <conditionalFormatting sqref="E1:F1">
    <cfRule type="containsText" dxfId="577" priority="588" operator="containsText" text="Complete">
      <formula>NOT(ISERROR(SEARCH(("Complete"),(E1))))</formula>
    </cfRule>
  </conditionalFormatting>
  <conditionalFormatting sqref="E1:F1">
    <cfRule type="containsText" dxfId="576" priority="589" operator="containsText" text="InProgress">
      <formula>NOT(ISERROR(SEARCH(("InProgress"),(E1))))</formula>
    </cfRule>
  </conditionalFormatting>
  <conditionalFormatting sqref="E1:F1">
    <cfRule type="containsText" dxfId="575" priority="590" operator="containsText" text="Incomplete">
      <formula>NOT(ISERROR(SEARCH(("Incomplete"),(E1))))</formula>
    </cfRule>
  </conditionalFormatting>
  <conditionalFormatting sqref="K1">
    <cfRule type="containsText" dxfId="574" priority="579" operator="containsText" text="InProgress">
      <formula>NOT(ISERROR(SEARCH(("InProgress"),(K1))))</formula>
    </cfRule>
  </conditionalFormatting>
  <conditionalFormatting sqref="K1">
    <cfRule type="containsText" dxfId="573" priority="580" operator="containsText" text="Complete">
      <formula>NOT(ISERROR(SEARCH(("Complete"),(K1))))</formula>
    </cfRule>
  </conditionalFormatting>
  <conditionalFormatting sqref="K1">
    <cfRule type="containsText" dxfId="572" priority="581" operator="containsText" text="Incomplete">
      <formula>NOT(ISERROR(SEARCH(("Incomplete"),(K1))))</formula>
    </cfRule>
  </conditionalFormatting>
  <conditionalFormatting sqref="K1">
    <cfRule type="containsText" dxfId="571" priority="582" operator="containsText" text="Complete">
      <formula>NOT(ISERROR(SEARCH(("Complete"),(K1))))</formula>
    </cfRule>
  </conditionalFormatting>
  <conditionalFormatting sqref="K1">
    <cfRule type="containsText" dxfId="570" priority="583" operator="containsText" text="InProgress">
      <formula>NOT(ISERROR(SEARCH(("InProgress"),(K1))))</formula>
    </cfRule>
  </conditionalFormatting>
  <conditionalFormatting sqref="K1">
    <cfRule type="containsText" dxfId="569" priority="584" operator="containsText" text="Incomplete">
      <formula>NOT(ISERROR(SEARCH(("Incomplete"),(K1))))</formula>
    </cfRule>
  </conditionalFormatting>
  <conditionalFormatting sqref="M1">
    <cfRule type="containsText" dxfId="568" priority="573" operator="containsText" text="InProgress">
      <formula>NOT(ISERROR(SEARCH(("InProgress"),(M1))))</formula>
    </cfRule>
  </conditionalFormatting>
  <conditionalFormatting sqref="M1">
    <cfRule type="containsText" dxfId="567" priority="574" operator="containsText" text="Complete">
      <formula>NOT(ISERROR(SEARCH(("Complete"),(M1))))</formula>
    </cfRule>
  </conditionalFormatting>
  <conditionalFormatting sqref="M1">
    <cfRule type="containsText" dxfId="566" priority="575" operator="containsText" text="Incomplete">
      <formula>NOT(ISERROR(SEARCH(("Incomplete"),(M1))))</formula>
    </cfRule>
  </conditionalFormatting>
  <conditionalFormatting sqref="M1">
    <cfRule type="containsText" dxfId="565" priority="576" operator="containsText" text="Complete">
      <formula>NOT(ISERROR(SEARCH(("Complete"),(M1))))</formula>
    </cfRule>
  </conditionalFormatting>
  <conditionalFormatting sqref="M1">
    <cfRule type="containsText" dxfId="564" priority="577" operator="containsText" text="InProgress">
      <formula>NOT(ISERROR(SEARCH(("InProgress"),(M1))))</formula>
    </cfRule>
  </conditionalFormatting>
  <conditionalFormatting sqref="M1">
    <cfRule type="containsText" dxfId="563" priority="578" operator="containsText" text="Incomplete">
      <formula>NOT(ISERROR(SEARCH(("Incomplete"),(M1))))</formula>
    </cfRule>
  </conditionalFormatting>
  <conditionalFormatting sqref="O1">
    <cfRule type="containsText" dxfId="562" priority="567" operator="containsText" text="InProgress">
      <formula>NOT(ISERROR(SEARCH(("InProgress"),(O1))))</formula>
    </cfRule>
  </conditionalFormatting>
  <conditionalFormatting sqref="O1">
    <cfRule type="containsText" dxfId="561" priority="568" operator="containsText" text="Complete">
      <formula>NOT(ISERROR(SEARCH(("Complete"),(O1))))</formula>
    </cfRule>
  </conditionalFormatting>
  <conditionalFormatting sqref="O1">
    <cfRule type="containsText" dxfId="560" priority="569" operator="containsText" text="Incomplete">
      <formula>NOT(ISERROR(SEARCH(("Incomplete"),(O1))))</formula>
    </cfRule>
  </conditionalFormatting>
  <conditionalFormatting sqref="O1">
    <cfRule type="containsText" dxfId="559" priority="570" operator="containsText" text="Complete">
      <formula>NOT(ISERROR(SEARCH(("Complete"),(O1))))</formula>
    </cfRule>
  </conditionalFormatting>
  <conditionalFormatting sqref="O1">
    <cfRule type="containsText" dxfId="558" priority="571" operator="containsText" text="InProgress">
      <formula>NOT(ISERROR(SEARCH(("InProgress"),(O1))))</formula>
    </cfRule>
  </conditionalFormatting>
  <conditionalFormatting sqref="O1">
    <cfRule type="containsText" dxfId="557" priority="572" operator="containsText" text="Incomplete">
      <formula>NOT(ISERROR(SEARCH(("Incomplete"),(O1))))</formula>
    </cfRule>
  </conditionalFormatting>
  <conditionalFormatting sqref="E46:F46">
    <cfRule type="containsText" dxfId="556" priority="566" operator="containsText" text="In-complete">
      <formula>NOT(ISERROR(SEARCH(("In-complete"),(E46))))</formula>
    </cfRule>
  </conditionalFormatting>
  <conditionalFormatting sqref="E56:F56">
    <cfRule type="containsText" dxfId="555" priority="565" operator="containsText" text="In-complete">
      <formula>NOT(ISERROR(SEARCH(("In-complete"),(E56))))</formula>
    </cfRule>
  </conditionalFormatting>
  <conditionalFormatting sqref="E62:F63">
    <cfRule type="containsText" dxfId="554" priority="564" operator="containsText" text="In-complete">
      <formula>NOT(ISERROR(SEARCH(("In-complete"),(E62))))</formula>
    </cfRule>
  </conditionalFormatting>
  <conditionalFormatting sqref="E64:F93">
    <cfRule type="containsText" dxfId="553" priority="563" operator="containsText" text="In-complete">
      <formula>NOT(ISERROR(SEARCH(("In-complete"),(E64))))</formula>
    </cfRule>
  </conditionalFormatting>
  <conditionalFormatting sqref="E95:F122 F123:F127">
    <cfRule type="containsText" dxfId="552" priority="562" operator="containsText" text="In-complete">
      <formula>NOT(ISERROR(SEARCH(("In-complete"),(E95))))</formula>
    </cfRule>
  </conditionalFormatting>
  <conditionalFormatting sqref="E128:F140">
    <cfRule type="containsText" dxfId="551" priority="561" operator="containsText" text="In-complete">
      <formula>NOT(ISERROR(SEARCH(("In-complete"),(E128))))</formula>
    </cfRule>
  </conditionalFormatting>
  <conditionalFormatting sqref="E148:F165">
    <cfRule type="containsText" dxfId="550" priority="560" operator="containsText" text="In-complete">
      <formula>NOT(ISERROR(SEARCH(("In-complete"),(E148))))</formula>
    </cfRule>
  </conditionalFormatting>
  <conditionalFormatting sqref="E167:F167">
    <cfRule type="containsText" dxfId="549" priority="559" operator="containsText" text="In-complete">
      <formula>NOT(ISERROR(SEARCH(("In-complete"),(E167))))</formula>
    </cfRule>
  </conditionalFormatting>
  <conditionalFormatting sqref="E175:F177">
    <cfRule type="containsText" dxfId="548" priority="558" operator="containsText" text="In-complete">
      <formula>NOT(ISERROR(SEARCH(("In-complete"),(E175))))</formula>
    </cfRule>
  </conditionalFormatting>
  <conditionalFormatting sqref="E178:F180">
    <cfRule type="containsText" dxfId="547" priority="557" operator="containsText" text="In-complete">
      <formula>NOT(ISERROR(SEARCH(("In-complete"),(E178))))</formula>
    </cfRule>
  </conditionalFormatting>
  <conditionalFormatting sqref="E181:F181">
    <cfRule type="containsText" dxfId="546" priority="556" operator="containsText" text="In-complete">
      <formula>NOT(ISERROR(SEARCH(("In-complete"),(E181))))</formula>
    </cfRule>
  </conditionalFormatting>
  <conditionalFormatting sqref="E182:F182">
    <cfRule type="containsText" dxfId="545" priority="555" operator="containsText" text="In-complete">
      <formula>NOT(ISERROR(SEARCH(("In-complete"),(E182))))</formula>
    </cfRule>
  </conditionalFormatting>
  <conditionalFormatting sqref="E183:F183">
    <cfRule type="containsText" dxfId="544" priority="554" operator="containsText" text="In-complete">
      <formula>NOT(ISERROR(SEARCH(("In-complete"),(E183))))</formula>
    </cfRule>
  </conditionalFormatting>
  <conditionalFormatting sqref="E184:F184">
    <cfRule type="containsText" dxfId="543" priority="553" operator="containsText" text="In-complete">
      <formula>NOT(ISERROR(SEARCH(("In-complete"),(E184))))</formula>
    </cfRule>
  </conditionalFormatting>
  <conditionalFormatting sqref="E185:F185">
    <cfRule type="containsText" dxfId="542" priority="552" operator="containsText" text="In-complete">
      <formula>NOT(ISERROR(SEARCH(("In-complete"),(E185))))</formula>
    </cfRule>
  </conditionalFormatting>
  <conditionalFormatting sqref="E186:F187">
    <cfRule type="containsText" dxfId="541" priority="551" operator="containsText" text="In-complete">
      <formula>NOT(ISERROR(SEARCH(("In-complete"),(E186))))</formula>
    </cfRule>
  </conditionalFormatting>
  <conditionalFormatting sqref="E189:F189">
    <cfRule type="containsText" dxfId="540" priority="550" operator="containsText" text="In-complete">
      <formula>NOT(ISERROR(SEARCH(("In-complete"),(E189))))</formula>
    </cfRule>
  </conditionalFormatting>
  <conditionalFormatting sqref="E192:F197">
    <cfRule type="containsText" dxfId="539" priority="549" operator="containsText" text="In-complete">
      <formula>NOT(ISERROR(SEARCH(("In-complete"),(E192))))</formula>
    </cfRule>
  </conditionalFormatting>
  <conditionalFormatting sqref="E192:F197">
    <cfRule type="containsText" dxfId="538" priority="548" operator="containsText" text="In-complete">
      <formula>NOT(ISERROR(SEARCH(("In-complete"),(E192))))</formula>
    </cfRule>
  </conditionalFormatting>
  <conditionalFormatting sqref="E187:F187">
    <cfRule type="containsText" dxfId="537" priority="547" operator="containsText" text="In-complete">
      <formula>NOT(ISERROR(SEARCH(("In-complete"),(E187))))</formula>
    </cfRule>
  </conditionalFormatting>
  <conditionalFormatting sqref="E188:F188">
    <cfRule type="containsText" dxfId="536" priority="546" operator="containsText" text="In-complete">
      <formula>NOT(ISERROR(SEARCH(("In-complete"),(E188))))</formula>
    </cfRule>
  </conditionalFormatting>
  <conditionalFormatting sqref="E199:F199">
    <cfRule type="containsText" dxfId="535" priority="545" operator="containsText" text="In-complete">
      <formula>NOT(ISERROR(SEARCH(("In-complete"),(E199))))</formula>
    </cfRule>
  </conditionalFormatting>
  <conditionalFormatting sqref="E199:F199">
    <cfRule type="containsText" dxfId="534" priority="544" operator="containsText" text="In-complete">
      <formula>NOT(ISERROR(SEARCH(("In-complete"),(E199))))</formula>
    </cfRule>
  </conditionalFormatting>
  <conditionalFormatting sqref="E200:F204">
    <cfRule type="containsText" dxfId="533" priority="543" operator="containsText" text="In-complete">
      <formula>NOT(ISERROR(SEARCH(("In-complete"),(E200))))</formula>
    </cfRule>
  </conditionalFormatting>
  <conditionalFormatting sqref="E200:F204">
    <cfRule type="containsText" dxfId="532" priority="542" operator="containsText" text="In-complete">
      <formula>NOT(ISERROR(SEARCH(("In-complete"),(E200))))</formula>
    </cfRule>
  </conditionalFormatting>
  <conditionalFormatting sqref="E202:F202">
    <cfRule type="containsText" dxfId="531" priority="541" operator="containsText" text="In-complete">
      <formula>NOT(ISERROR(SEARCH(("In-complete"),(E202))))</formula>
    </cfRule>
  </conditionalFormatting>
  <conditionalFormatting sqref="E206:F206">
    <cfRule type="containsText" dxfId="530" priority="540" operator="containsText" text="In-complete">
      <formula>NOT(ISERROR(SEARCH(("In-complete"),(E206))))</formula>
    </cfRule>
  </conditionalFormatting>
  <conditionalFormatting sqref="E206:F206">
    <cfRule type="containsText" dxfId="529" priority="539" operator="containsText" text="In-complete">
      <formula>NOT(ISERROR(SEARCH(("In-complete"),(E206))))</formula>
    </cfRule>
  </conditionalFormatting>
  <conditionalFormatting sqref="E206:F206">
    <cfRule type="containsText" dxfId="528" priority="538" operator="containsText" text="In-complete">
      <formula>NOT(ISERROR(SEARCH(("In-complete"),(E206))))</formula>
    </cfRule>
  </conditionalFormatting>
  <conditionalFormatting sqref="E207:F207">
    <cfRule type="containsText" dxfId="527" priority="537" operator="containsText" text="In-complete">
      <formula>NOT(ISERROR(SEARCH(("In-complete"),(E207))))</formula>
    </cfRule>
  </conditionalFormatting>
  <conditionalFormatting sqref="E207:F207">
    <cfRule type="containsText" dxfId="526" priority="536" operator="containsText" text="In-complete">
      <formula>NOT(ISERROR(SEARCH(("In-complete"),(E207))))</formula>
    </cfRule>
  </conditionalFormatting>
  <conditionalFormatting sqref="E207:F207">
    <cfRule type="containsText" dxfId="525" priority="535" operator="containsText" text="In-complete">
      <formula>NOT(ISERROR(SEARCH(("In-complete"),(E207))))</formula>
    </cfRule>
  </conditionalFormatting>
  <conditionalFormatting sqref="E216:G216">
    <cfRule type="containsText" dxfId="524" priority="534" operator="containsText" text="In-complete">
      <formula>NOT(ISERROR(SEARCH(("In-complete"),(E216))))</formula>
    </cfRule>
  </conditionalFormatting>
  <conditionalFormatting sqref="E216:G216">
    <cfRule type="containsText" dxfId="523" priority="533" operator="containsText" text="In-complete">
      <formula>NOT(ISERROR(SEARCH(("In-complete"),(E216))))</formula>
    </cfRule>
  </conditionalFormatting>
  <conditionalFormatting sqref="E216:G216">
    <cfRule type="containsText" dxfId="522" priority="532" operator="containsText" text="In-complete">
      <formula>NOT(ISERROR(SEARCH(("In-complete"),(E216))))</formula>
    </cfRule>
  </conditionalFormatting>
  <conditionalFormatting sqref="E224:F224">
    <cfRule type="containsText" dxfId="521" priority="531" operator="containsText" text="In-complete">
      <formula>NOT(ISERROR(SEARCH(("In-complete"),(E224))))</formula>
    </cfRule>
  </conditionalFormatting>
  <conditionalFormatting sqref="E224:F224">
    <cfRule type="containsText" dxfId="520" priority="530" operator="containsText" text="In-complete">
      <formula>NOT(ISERROR(SEARCH(("In-complete"),(E224))))</formula>
    </cfRule>
  </conditionalFormatting>
  <conditionalFormatting sqref="E224:F224">
    <cfRule type="containsText" dxfId="519" priority="529" operator="containsText" text="In-complete">
      <formula>NOT(ISERROR(SEARCH(("In-complete"),(E224))))</formula>
    </cfRule>
  </conditionalFormatting>
  <conditionalFormatting sqref="E230:F230">
    <cfRule type="containsText" dxfId="518" priority="528" operator="containsText" text="In-complete">
      <formula>NOT(ISERROR(SEARCH(("In-complete"),(E230))))</formula>
    </cfRule>
  </conditionalFormatting>
  <conditionalFormatting sqref="E230:F230">
    <cfRule type="containsText" dxfId="517" priority="527" operator="containsText" text="In-complete">
      <formula>NOT(ISERROR(SEARCH(("In-complete"),(E230))))</formula>
    </cfRule>
  </conditionalFormatting>
  <conditionalFormatting sqref="E230:F230">
    <cfRule type="containsText" dxfId="516" priority="526" operator="containsText" text="In-complete">
      <formula>NOT(ISERROR(SEARCH(("In-complete"),(E230))))</formula>
    </cfRule>
  </conditionalFormatting>
  <conditionalFormatting sqref="E235:F235">
    <cfRule type="containsText" dxfId="515" priority="525" operator="containsText" text="In-complete">
      <formula>NOT(ISERROR(SEARCH(("In-complete"),(E235))))</formula>
    </cfRule>
  </conditionalFormatting>
  <conditionalFormatting sqref="E235:F235">
    <cfRule type="containsText" dxfId="514" priority="524" operator="containsText" text="In-complete">
      <formula>NOT(ISERROR(SEARCH(("In-complete"),(E235))))</formula>
    </cfRule>
  </conditionalFormatting>
  <conditionalFormatting sqref="E235:F235">
    <cfRule type="containsText" dxfId="513" priority="523" operator="containsText" text="In-complete">
      <formula>NOT(ISERROR(SEARCH(("In-complete"),(E235))))</formula>
    </cfRule>
  </conditionalFormatting>
  <conditionalFormatting sqref="E239:G239">
    <cfRule type="containsText" dxfId="512" priority="522" operator="containsText" text="In-complete">
      <formula>NOT(ISERROR(SEARCH(("In-complete"),(E239))))</formula>
    </cfRule>
  </conditionalFormatting>
  <conditionalFormatting sqref="E239:G239">
    <cfRule type="containsText" dxfId="511" priority="521" operator="containsText" text="In-complete">
      <formula>NOT(ISERROR(SEARCH(("In-complete"),(E239))))</formula>
    </cfRule>
  </conditionalFormatting>
  <conditionalFormatting sqref="E239:G239">
    <cfRule type="containsText" dxfId="510" priority="520" operator="containsText" text="In-complete">
      <formula>NOT(ISERROR(SEARCH(("In-complete"),(E239))))</formula>
    </cfRule>
  </conditionalFormatting>
  <conditionalFormatting sqref="E247:F247">
    <cfRule type="containsText" dxfId="509" priority="519" operator="containsText" text="In-complete">
      <formula>NOT(ISERROR(SEARCH(("In-complete"),(E247))))</formula>
    </cfRule>
  </conditionalFormatting>
  <conditionalFormatting sqref="E247:F247">
    <cfRule type="containsText" dxfId="508" priority="518" operator="containsText" text="In-complete">
      <formula>NOT(ISERROR(SEARCH(("In-complete"),(E247))))</formula>
    </cfRule>
  </conditionalFormatting>
  <conditionalFormatting sqref="E247:F247">
    <cfRule type="containsText" dxfId="507" priority="517" operator="containsText" text="In-complete">
      <formula>NOT(ISERROR(SEARCH(("In-complete"),(E247))))</formula>
    </cfRule>
  </conditionalFormatting>
  <conditionalFormatting sqref="E254:F254">
    <cfRule type="containsText" dxfId="506" priority="516" operator="containsText" text="In-complete">
      <formula>NOT(ISERROR(SEARCH(("In-complete"),(E254))))</formula>
    </cfRule>
  </conditionalFormatting>
  <conditionalFormatting sqref="E254:F254">
    <cfRule type="containsText" dxfId="505" priority="515" operator="containsText" text="In-complete">
      <formula>NOT(ISERROR(SEARCH(("In-complete"),(E254))))</formula>
    </cfRule>
  </conditionalFormatting>
  <conditionalFormatting sqref="E254:F254">
    <cfRule type="containsText" dxfId="504" priority="514" operator="containsText" text="In-complete">
      <formula>NOT(ISERROR(SEARCH(("In-complete"),(E254))))</formula>
    </cfRule>
  </conditionalFormatting>
  <conditionalFormatting sqref="E261:F261">
    <cfRule type="containsText" dxfId="503" priority="513" operator="containsText" text="In-complete">
      <formula>NOT(ISERROR(SEARCH(("In-complete"),(E261))))</formula>
    </cfRule>
  </conditionalFormatting>
  <conditionalFormatting sqref="E261:F261">
    <cfRule type="containsText" dxfId="502" priority="512" operator="containsText" text="In-complete">
      <formula>NOT(ISERROR(SEARCH(("In-complete"),(E261))))</formula>
    </cfRule>
  </conditionalFormatting>
  <conditionalFormatting sqref="E261:F261">
    <cfRule type="containsText" dxfId="501" priority="511" operator="containsText" text="In-complete">
      <formula>NOT(ISERROR(SEARCH(("In-complete"),(E261))))</formula>
    </cfRule>
  </conditionalFormatting>
  <conditionalFormatting sqref="E264:F264">
    <cfRule type="containsText" dxfId="500" priority="510" operator="containsText" text="In-complete">
      <formula>NOT(ISERROR(SEARCH(("In-complete"),(E264))))</formula>
    </cfRule>
  </conditionalFormatting>
  <conditionalFormatting sqref="E264:F264">
    <cfRule type="containsText" dxfId="499" priority="509" operator="containsText" text="In-complete">
      <formula>NOT(ISERROR(SEARCH(("In-complete"),(E264))))</formula>
    </cfRule>
  </conditionalFormatting>
  <conditionalFormatting sqref="E264:F264">
    <cfRule type="containsText" dxfId="498" priority="508" operator="containsText" text="In-complete">
      <formula>NOT(ISERROR(SEARCH(("In-complete"),(E264))))</formula>
    </cfRule>
  </conditionalFormatting>
  <conditionalFormatting sqref="E267:F267">
    <cfRule type="containsText" dxfId="497" priority="507" operator="containsText" text="In-complete">
      <formula>NOT(ISERROR(SEARCH(("In-complete"),(E267))))</formula>
    </cfRule>
  </conditionalFormatting>
  <conditionalFormatting sqref="E267:F267">
    <cfRule type="containsText" dxfId="496" priority="506" operator="containsText" text="In-complete">
      <formula>NOT(ISERROR(SEARCH(("In-complete"),(E267))))</formula>
    </cfRule>
  </conditionalFormatting>
  <conditionalFormatting sqref="E267:F267">
    <cfRule type="containsText" dxfId="495" priority="505" operator="containsText" text="In-complete">
      <formula>NOT(ISERROR(SEARCH(("In-complete"),(E267))))</formula>
    </cfRule>
  </conditionalFormatting>
  <conditionalFormatting sqref="E235:F235">
    <cfRule type="containsText" dxfId="494" priority="504" operator="containsText" text="In-complete">
      <formula>NOT(ISERROR(SEARCH(("In-complete"),(E235))))</formula>
    </cfRule>
  </conditionalFormatting>
  <conditionalFormatting sqref="E235:F235">
    <cfRule type="containsText" dxfId="493" priority="503" operator="containsText" text="In-complete">
      <formula>NOT(ISERROR(SEARCH(("In-complete"),(E235))))</formula>
    </cfRule>
  </conditionalFormatting>
  <conditionalFormatting sqref="E235:F235">
    <cfRule type="containsText" dxfId="492" priority="502" operator="containsText" text="In-complete">
      <formula>NOT(ISERROR(SEARCH(("In-complete"),(E235))))</formula>
    </cfRule>
  </conditionalFormatting>
  <conditionalFormatting sqref="H1">
    <cfRule type="containsText" dxfId="491" priority="496" operator="containsText" text="InProgress">
      <formula>NOT(ISERROR(SEARCH(("InProgress"),(H1))))</formula>
    </cfRule>
  </conditionalFormatting>
  <conditionalFormatting sqref="H1">
    <cfRule type="containsText" dxfId="490" priority="497" operator="containsText" text="Complete">
      <formula>NOT(ISERROR(SEARCH(("Complete"),(H1))))</formula>
    </cfRule>
  </conditionalFormatting>
  <conditionalFormatting sqref="H1">
    <cfRule type="containsText" dxfId="489" priority="498" operator="containsText" text="Incomplete">
      <formula>NOT(ISERROR(SEARCH(("Incomplete"),(H1))))</formula>
    </cfRule>
  </conditionalFormatting>
  <conditionalFormatting sqref="H1">
    <cfRule type="containsText" dxfId="488" priority="499" operator="containsText" text="Complete">
      <formula>NOT(ISERROR(SEARCH(("Complete"),(H1))))</formula>
    </cfRule>
  </conditionalFormatting>
  <conditionalFormatting sqref="H1">
    <cfRule type="containsText" dxfId="487" priority="500" operator="containsText" text="InProgress">
      <formula>NOT(ISERROR(SEARCH(("InProgress"),(H1))))</formula>
    </cfRule>
  </conditionalFormatting>
  <conditionalFormatting sqref="H1">
    <cfRule type="containsText" dxfId="486" priority="501" operator="containsText" text="Incomplete">
      <formula>NOT(ISERROR(SEARCH(("Incomplete"),(H1))))</formula>
    </cfRule>
  </conditionalFormatting>
  <conditionalFormatting sqref="H46">
    <cfRule type="containsText" dxfId="485" priority="495" operator="containsText" text="In-complete">
      <formula>NOT(ISERROR(SEARCH(("In-complete"),(H46))))</formula>
    </cfRule>
  </conditionalFormatting>
  <conditionalFormatting sqref="H56">
    <cfRule type="containsText" dxfId="484" priority="494" operator="containsText" text="In-complete">
      <formula>NOT(ISERROR(SEARCH(("In-complete"),(H56))))</formula>
    </cfRule>
  </conditionalFormatting>
  <conditionalFormatting sqref="H62:H63">
    <cfRule type="containsText" dxfId="483" priority="493" operator="containsText" text="In-complete">
      <formula>NOT(ISERROR(SEARCH(("In-complete"),(H62))))</formula>
    </cfRule>
  </conditionalFormatting>
  <conditionalFormatting sqref="H64:H93">
    <cfRule type="containsText" dxfId="482" priority="492" operator="containsText" text="In-complete">
      <formula>NOT(ISERROR(SEARCH(("In-complete"),(H64))))</formula>
    </cfRule>
  </conditionalFormatting>
  <conditionalFormatting sqref="H95:H122">
    <cfRule type="containsText" dxfId="481" priority="491" operator="containsText" text="In-complete">
      <formula>NOT(ISERROR(SEARCH(("In-complete"),(H95))))</formula>
    </cfRule>
  </conditionalFormatting>
  <conditionalFormatting sqref="H128:H140">
    <cfRule type="containsText" dxfId="480" priority="490" operator="containsText" text="In-complete">
      <formula>NOT(ISERROR(SEARCH(("In-complete"),(H128))))</formula>
    </cfRule>
  </conditionalFormatting>
  <conditionalFormatting sqref="H148:H165">
    <cfRule type="containsText" dxfId="479" priority="489" operator="containsText" text="In-complete">
      <formula>NOT(ISERROR(SEARCH(("In-complete"),(H148))))</formula>
    </cfRule>
  </conditionalFormatting>
  <conditionalFormatting sqref="H167">
    <cfRule type="containsText" dxfId="478" priority="488" operator="containsText" text="In-complete">
      <formula>NOT(ISERROR(SEARCH(("In-complete"),(H167))))</formula>
    </cfRule>
  </conditionalFormatting>
  <conditionalFormatting sqref="H175:H177">
    <cfRule type="containsText" dxfId="477" priority="487" operator="containsText" text="In-complete">
      <formula>NOT(ISERROR(SEARCH(("In-complete"),(H175))))</formula>
    </cfRule>
  </conditionalFormatting>
  <conditionalFormatting sqref="H178:H180">
    <cfRule type="containsText" dxfId="476" priority="486" operator="containsText" text="In-complete">
      <formula>NOT(ISERROR(SEARCH(("In-complete"),(H178))))</formula>
    </cfRule>
  </conditionalFormatting>
  <conditionalFormatting sqref="H181">
    <cfRule type="containsText" dxfId="475" priority="485" operator="containsText" text="In-complete">
      <formula>NOT(ISERROR(SEARCH(("In-complete"),(H181))))</formula>
    </cfRule>
  </conditionalFormatting>
  <conditionalFormatting sqref="H182">
    <cfRule type="containsText" dxfId="474" priority="484" operator="containsText" text="In-complete">
      <formula>NOT(ISERROR(SEARCH(("In-complete"),(H182))))</formula>
    </cfRule>
  </conditionalFormatting>
  <conditionalFormatting sqref="H183">
    <cfRule type="containsText" dxfId="473" priority="483" operator="containsText" text="In-complete">
      <formula>NOT(ISERROR(SEARCH(("In-complete"),(H183))))</formula>
    </cfRule>
  </conditionalFormatting>
  <conditionalFormatting sqref="H184">
    <cfRule type="containsText" dxfId="472" priority="482" operator="containsText" text="In-complete">
      <formula>NOT(ISERROR(SEARCH(("In-complete"),(H184))))</formula>
    </cfRule>
  </conditionalFormatting>
  <conditionalFormatting sqref="H185">
    <cfRule type="containsText" dxfId="471" priority="481" operator="containsText" text="In-complete">
      <formula>NOT(ISERROR(SEARCH(("In-complete"),(H185))))</formula>
    </cfRule>
  </conditionalFormatting>
  <conditionalFormatting sqref="H186:H187">
    <cfRule type="containsText" dxfId="470" priority="480" operator="containsText" text="In-complete">
      <formula>NOT(ISERROR(SEARCH(("In-complete"),(H186))))</formula>
    </cfRule>
  </conditionalFormatting>
  <conditionalFormatting sqref="H189">
    <cfRule type="containsText" dxfId="469" priority="479" operator="containsText" text="In-complete">
      <formula>NOT(ISERROR(SEARCH(("In-complete"),(H189))))</formula>
    </cfRule>
  </conditionalFormatting>
  <conditionalFormatting sqref="H192:H197">
    <cfRule type="containsText" dxfId="468" priority="478" operator="containsText" text="In-complete">
      <formula>NOT(ISERROR(SEARCH(("In-complete"),(H192))))</formula>
    </cfRule>
  </conditionalFormatting>
  <conditionalFormatting sqref="H192:H197">
    <cfRule type="containsText" dxfId="467" priority="477" operator="containsText" text="In-complete">
      <formula>NOT(ISERROR(SEARCH(("In-complete"),(H192))))</formula>
    </cfRule>
  </conditionalFormatting>
  <conditionalFormatting sqref="H187">
    <cfRule type="containsText" dxfId="466" priority="476" operator="containsText" text="In-complete">
      <formula>NOT(ISERROR(SEARCH(("In-complete"),(H187))))</formula>
    </cfRule>
  </conditionalFormatting>
  <conditionalFormatting sqref="H188">
    <cfRule type="containsText" dxfId="465" priority="475" operator="containsText" text="In-complete">
      <formula>NOT(ISERROR(SEARCH(("In-complete"),(H188))))</formula>
    </cfRule>
  </conditionalFormatting>
  <conditionalFormatting sqref="H199">
    <cfRule type="containsText" dxfId="464" priority="474" operator="containsText" text="In-complete">
      <formula>NOT(ISERROR(SEARCH(("In-complete"),(H199))))</formula>
    </cfRule>
  </conditionalFormatting>
  <conditionalFormatting sqref="H199">
    <cfRule type="containsText" dxfId="463" priority="473" operator="containsText" text="In-complete">
      <formula>NOT(ISERROR(SEARCH(("In-complete"),(H199))))</formula>
    </cfRule>
  </conditionalFormatting>
  <conditionalFormatting sqref="H200:H204">
    <cfRule type="containsText" dxfId="462" priority="472" operator="containsText" text="In-complete">
      <formula>NOT(ISERROR(SEARCH(("In-complete"),(H200))))</formula>
    </cfRule>
  </conditionalFormatting>
  <conditionalFormatting sqref="H200:H204">
    <cfRule type="containsText" dxfId="461" priority="471" operator="containsText" text="In-complete">
      <formula>NOT(ISERROR(SEARCH(("In-complete"),(H200))))</formula>
    </cfRule>
  </conditionalFormatting>
  <conditionalFormatting sqref="H202">
    <cfRule type="containsText" dxfId="460" priority="470" operator="containsText" text="In-complete">
      <formula>NOT(ISERROR(SEARCH(("In-complete"),(H202))))</formula>
    </cfRule>
  </conditionalFormatting>
  <conditionalFormatting sqref="H206">
    <cfRule type="containsText" dxfId="459" priority="469" operator="containsText" text="In-complete">
      <formula>NOT(ISERROR(SEARCH(("In-complete"),(H206))))</formula>
    </cfRule>
  </conditionalFormatting>
  <conditionalFormatting sqref="H206">
    <cfRule type="containsText" dxfId="458" priority="468" operator="containsText" text="In-complete">
      <formula>NOT(ISERROR(SEARCH(("In-complete"),(H206))))</formula>
    </cfRule>
  </conditionalFormatting>
  <conditionalFormatting sqref="H206">
    <cfRule type="containsText" dxfId="457" priority="467" operator="containsText" text="In-complete">
      <formula>NOT(ISERROR(SEARCH(("In-complete"),(H206))))</formula>
    </cfRule>
  </conditionalFormatting>
  <conditionalFormatting sqref="H207">
    <cfRule type="containsText" dxfId="456" priority="466" operator="containsText" text="In-complete">
      <formula>NOT(ISERROR(SEARCH(("In-complete"),(H207))))</formula>
    </cfRule>
  </conditionalFormatting>
  <conditionalFormatting sqref="H207">
    <cfRule type="containsText" dxfId="455" priority="465" operator="containsText" text="In-complete">
      <formula>NOT(ISERROR(SEARCH(("In-complete"),(H207))))</formula>
    </cfRule>
  </conditionalFormatting>
  <conditionalFormatting sqref="H207">
    <cfRule type="containsText" dxfId="454" priority="464" operator="containsText" text="In-complete">
      <formula>NOT(ISERROR(SEARCH(("In-complete"),(H207))))</formula>
    </cfRule>
  </conditionalFormatting>
  <conditionalFormatting sqref="H216">
    <cfRule type="containsText" dxfId="453" priority="463" operator="containsText" text="In-complete">
      <formula>NOT(ISERROR(SEARCH(("In-complete"),(H216))))</formula>
    </cfRule>
  </conditionalFormatting>
  <conditionalFormatting sqref="H216">
    <cfRule type="containsText" dxfId="452" priority="462" operator="containsText" text="In-complete">
      <formula>NOT(ISERROR(SEARCH(("In-complete"),(H216))))</formula>
    </cfRule>
  </conditionalFormatting>
  <conditionalFormatting sqref="H216">
    <cfRule type="containsText" dxfId="451" priority="461" operator="containsText" text="In-complete">
      <formula>NOT(ISERROR(SEARCH(("In-complete"),(H216))))</formula>
    </cfRule>
  </conditionalFormatting>
  <conditionalFormatting sqref="H224">
    <cfRule type="containsText" dxfId="450" priority="460" operator="containsText" text="In-complete">
      <formula>NOT(ISERROR(SEARCH(("In-complete"),(H224))))</formula>
    </cfRule>
  </conditionalFormatting>
  <conditionalFormatting sqref="H224">
    <cfRule type="containsText" dxfId="449" priority="459" operator="containsText" text="In-complete">
      <formula>NOT(ISERROR(SEARCH(("In-complete"),(H224))))</formula>
    </cfRule>
  </conditionalFormatting>
  <conditionalFormatting sqref="H224">
    <cfRule type="containsText" dxfId="448" priority="458" operator="containsText" text="In-complete">
      <formula>NOT(ISERROR(SEARCH(("In-complete"),(H224))))</formula>
    </cfRule>
  </conditionalFormatting>
  <conditionalFormatting sqref="H230">
    <cfRule type="containsText" dxfId="447" priority="457" operator="containsText" text="In-complete">
      <formula>NOT(ISERROR(SEARCH(("In-complete"),(H230))))</formula>
    </cfRule>
  </conditionalFormatting>
  <conditionalFormatting sqref="H230">
    <cfRule type="containsText" dxfId="446" priority="456" operator="containsText" text="In-complete">
      <formula>NOT(ISERROR(SEARCH(("In-complete"),(H230))))</formula>
    </cfRule>
  </conditionalFormatting>
  <conditionalFormatting sqref="H230">
    <cfRule type="containsText" dxfId="445" priority="455" operator="containsText" text="In-complete">
      <formula>NOT(ISERROR(SEARCH(("In-complete"),(H230))))</formula>
    </cfRule>
  </conditionalFormatting>
  <conditionalFormatting sqref="H235">
    <cfRule type="containsText" dxfId="444" priority="454" operator="containsText" text="In-complete">
      <formula>NOT(ISERROR(SEARCH(("In-complete"),(H235))))</formula>
    </cfRule>
  </conditionalFormatting>
  <conditionalFormatting sqref="H235">
    <cfRule type="containsText" dxfId="443" priority="453" operator="containsText" text="In-complete">
      <formula>NOT(ISERROR(SEARCH(("In-complete"),(H235))))</formula>
    </cfRule>
  </conditionalFormatting>
  <conditionalFormatting sqref="H235">
    <cfRule type="containsText" dxfId="442" priority="452" operator="containsText" text="In-complete">
      <formula>NOT(ISERROR(SEARCH(("In-complete"),(H235))))</formula>
    </cfRule>
  </conditionalFormatting>
  <conditionalFormatting sqref="H239">
    <cfRule type="containsText" dxfId="441" priority="451" operator="containsText" text="In-complete">
      <formula>NOT(ISERROR(SEARCH(("In-complete"),(H239))))</formula>
    </cfRule>
  </conditionalFormatting>
  <conditionalFormatting sqref="H239">
    <cfRule type="containsText" dxfId="440" priority="450" operator="containsText" text="In-complete">
      <formula>NOT(ISERROR(SEARCH(("In-complete"),(H239))))</formula>
    </cfRule>
  </conditionalFormatting>
  <conditionalFormatting sqref="H239">
    <cfRule type="containsText" dxfId="439" priority="449" operator="containsText" text="In-complete">
      <formula>NOT(ISERROR(SEARCH(("In-complete"),(H239))))</formula>
    </cfRule>
  </conditionalFormatting>
  <conditionalFormatting sqref="H247">
    <cfRule type="containsText" dxfId="438" priority="448" operator="containsText" text="In-complete">
      <formula>NOT(ISERROR(SEARCH(("In-complete"),(H247))))</formula>
    </cfRule>
  </conditionalFormatting>
  <conditionalFormatting sqref="H247">
    <cfRule type="containsText" dxfId="437" priority="447" operator="containsText" text="In-complete">
      <formula>NOT(ISERROR(SEARCH(("In-complete"),(H247))))</formula>
    </cfRule>
  </conditionalFormatting>
  <conditionalFormatting sqref="H247">
    <cfRule type="containsText" dxfId="436" priority="446" operator="containsText" text="In-complete">
      <formula>NOT(ISERROR(SEARCH(("In-complete"),(H247))))</formula>
    </cfRule>
  </conditionalFormatting>
  <conditionalFormatting sqref="H254">
    <cfRule type="containsText" dxfId="435" priority="445" operator="containsText" text="In-complete">
      <formula>NOT(ISERROR(SEARCH(("In-complete"),(H254))))</formula>
    </cfRule>
  </conditionalFormatting>
  <conditionalFormatting sqref="H254">
    <cfRule type="containsText" dxfId="434" priority="444" operator="containsText" text="In-complete">
      <formula>NOT(ISERROR(SEARCH(("In-complete"),(H254))))</formula>
    </cfRule>
  </conditionalFormatting>
  <conditionalFormatting sqref="H254">
    <cfRule type="containsText" dxfId="433" priority="443" operator="containsText" text="In-complete">
      <formula>NOT(ISERROR(SEARCH(("In-complete"),(H254))))</formula>
    </cfRule>
  </conditionalFormatting>
  <conditionalFormatting sqref="H261">
    <cfRule type="containsText" dxfId="432" priority="442" operator="containsText" text="In-complete">
      <formula>NOT(ISERROR(SEARCH(("In-complete"),(H261))))</formula>
    </cfRule>
  </conditionalFormatting>
  <conditionalFormatting sqref="H261">
    <cfRule type="containsText" dxfId="431" priority="441" operator="containsText" text="In-complete">
      <formula>NOT(ISERROR(SEARCH(("In-complete"),(H261))))</formula>
    </cfRule>
  </conditionalFormatting>
  <conditionalFormatting sqref="H261">
    <cfRule type="containsText" dxfId="430" priority="440" operator="containsText" text="In-complete">
      <formula>NOT(ISERROR(SEARCH(("In-complete"),(H261))))</formula>
    </cfRule>
  </conditionalFormatting>
  <conditionalFormatting sqref="H264">
    <cfRule type="containsText" dxfId="429" priority="439" operator="containsText" text="In-complete">
      <formula>NOT(ISERROR(SEARCH(("In-complete"),(H264))))</formula>
    </cfRule>
  </conditionalFormatting>
  <conditionalFormatting sqref="H264">
    <cfRule type="containsText" dxfId="428" priority="438" operator="containsText" text="In-complete">
      <formula>NOT(ISERROR(SEARCH(("In-complete"),(H264))))</formula>
    </cfRule>
  </conditionalFormatting>
  <conditionalFormatting sqref="H264">
    <cfRule type="containsText" dxfId="427" priority="437" operator="containsText" text="In-complete">
      <formula>NOT(ISERROR(SEARCH(("In-complete"),(H264))))</formula>
    </cfRule>
  </conditionalFormatting>
  <conditionalFormatting sqref="H267">
    <cfRule type="containsText" dxfId="426" priority="436" operator="containsText" text="In-complete">
      <formula>NOT(ISERROR(SEARCH(("In-complete"),(H267))))</formula>
    </cfRule>
  </conditionalFormatting>
  <conditionalFormatting sqref="H267">
    <cfRule type="containsText" dxfId="425" priority="435" operator="containsText" text="In-complete">
      <formula>NOT(ISERROR(SEARCH(("In-complete"),(H267))))</formula>
    </cfRule>
  </conditionalFormatting>
  <conditionalFormatting sqref="H267">
    <cfRule type="containsText" dxfId="424" priority="434" operator="containsText" text="In-complete">
      <formula>NOT(ISERROR(SEARCH(("In-complete"),(H267))))</formula>
    </cfRule>
  </conditionalFormatting>
  <conditionalFormatting sqref="H235">
    <cfRule type="containsText" dxfId="423" priority="433" operator="containsText" text="In-complete">
      <formula>NOT(ISERROR(SEARCH(("In-complete"),(H235))))</formula>
    </cfRule>
  </conditionalFormatting>
  <conditionalFormatting sqref="H235">
    <cfRule type="containsText" dxfId="422" priority="432" operator="containsText" text="In-complete">
      <formula>NOT(ISERROR(SEARCH(("In-complete"),(H235))))</formula>
    </cfRule>
  </conditionalFormatting>
  <conditionalFormatting sqref="H235">
    <cfRule type="containsText" dxfId="421" priority="431" operator="containsText" text="In-complete">
      <formula>NOT(ISERROR(SEARCH(("In-complete"),(H235))))</formula>
    </cfRule>
  </conditionalFormatting>
  <conditionalFormatting sqref="J1">
    <cfRule type="containsText" dxfId="420" priority="425" operator="containsText" text="InProgress">
      <formula>NOT(ISERROR(SEARCH(("InProgress"),(J1))))</formula>
    </cfRule>
  </conditionalFormatting>
  <conditionalFormatting sqref="J1">
    <cfRule type="containsText" dxfId="419" priority="426" operator="containsText" text="Complete">
      <formula>NOT(ISERROR(SEARCH(("Complete"),(J1))))</formula>
    </cfRule>
  </conditionalFormatting>
  <conditionalFormatting sqref="J1">
    <cfRule type="containsText" dxfId="418" priority="427" operator="containsText" text="Incomplete">
      <formula>NOT(ISERROR(SEARCH(("Incomplete"),(J1))))</formula>
    </cfRule>
  </conditionalFormatting>
  <conditionalFormatting sqref="J1">
    <cfRule type="containsText" dxfId="417" priority="428" operator="containsText" text="Complete">
      <formula>NOT(ISERROR(SEARCH(("Complete"),(J1))))</formula>
    </cfRule>
  </conditionalFormatting>
  <conditionalFormatting sqref="J1">
    <cfRule type="containsText" dxfId="416" priority="429" operator="containsText" text="InProgress">
      <formula>NOT(ISERROR(SEARCH(("InProgress"),(J1))))</formula>
    </cfRule>
  </conditionalFormatting>
  <conditionalFormatting sqref="J1">
    <cfRule type="containsText" dxfId="415" priority="430" operator="containsText" text="Incomplete">
      <formula>NOT(ISERROR(SEARCH(("Incomplete"),(J1))))</formula>
    </cfRule>
  </conditionalFormatting>
  <conditionalFormatting sqref="J46">
    <cfRule type="containsText" dxfId="414" priority="424" operator="containsText" text="In-complete">
      <formula>NOT(ISERROR(SEARCH(("In-complete"),(J46))))</formula>
    </cfRule>
  </conditionalFormatting>
  <conditionalFormatting sqref="J56">
    <cfRule type="containsText" dxfId="413" priority="423" operator="containsText" text="In-complete">
      <formula>NOT(ISERROR(SEARCH(("In-complete"),(J56))))</formula>
    </cfRule>
  </conditionalFormatting>
  <conditionalFormatting sqref="J62:J63">
    <cfRule type="containsText" dxfId="412" priority="422" operator="containsText" text="In-complete">
      <formula>NOT(ISERROR(SEARCH(("In-complete"),(J62))))</formula>
    </cfRule>
  </conditionalFormatting>
  <conditionalFormatting sqref="J64:J93">
    <cfRule type="containsText" dxfId="411" priority="421" operator="containsText" text="In-complete">
      <formula>NOT(ISERROR(SEARCH(("In-complete"),(J64))))</formula>
    </cfRule>
  </conditionalFormatting>
  <conditionalFormatting sqref="J95:J122">
    <cfRule type="containsText" dxfId="410" priority="420" operator="containsText" text="In-complete">
      <formula>NOT(ISERROR(SEARCH(("In-complete"),(J95))))</formula>
    </cfRule>
  </conditionalFormatting>
  <conditionalFormatting sqref="J128:J140">
    <cfRule type="containsText" dxfId="409" priority="419" operator="containsText" text="In-complete">
      <formula>NOT(ISERROR(SEARCH(("In-complete"),(J128))))</formula>
    </cfRule>
  </conditionalFormatting>
  <conditionalFormatting sqref="J148:J165">
    <cfRule type="containsText" dxfId="408" priority="418" operator="containsText" text="In-complete">
      <formula>NOT(ISERROR(SEARCH(("In-complete"),(J148))))</formula>
    </cfRule>
  </conditionalFormatting>
  <conditionalFormatting sqref="J167">
    <cfRule type="containsText" dxfId="407" priority="417" operator="containsText" text="In-complete">
      <formula>NOT(ISERROR(SEARCH(("In-complete"),(J167))))</formula>
    </cfRule>
  </conditionalFormatting>
  <conditionalFormatting sqref="J175:J177">
    <cfRule type="containsText" dxfId="406" priority="416" operator="containsText" text="In-complete">
      <formula>NOT(ISERROR(SEARCH(("In-complete"),(J175))))</formula>
    </cfRule>
  </conditionalFormatting>
  <conditionalFormatting sqref="J178:J180">
    <cfRule type="containsText" dxfId="405" priority="415" operator="containsText" text="In-complete">
      <formula>NOT(ISERROR(SEARCH(("In-complete"),(J178))))</formula>
    </cfRule>
  </conditionalFormatting>
  <conditionalFormatting sqref="J181">
    <cfRule type="containsText" dxfId="404" priority="414" operator="containsText" text="In-complete">
      <formula>NOT(ISERROR(SEARCH(("In-complete"),(J181))))</formula>
    </cfRule>
  </conditionalFormatting>
  <conditionalFormatting sqref="J182">
    <cfRule type="containsText" dxfId="403" priority="413" operator="containsText" text="In-complete">
      <formula>NOT(ISERROR(SEARCH(("In-complete"),(J182))))</formula>
    </cfRule>
  </conditionalFormatting>
  <conditionalFormatting sqref="J183">
    <cfRule type="containsText" dxfId="402" priority="412" operator="containsText" text="In-complete">
      <formula>NOT(ISERROR(SEARCH(("In-complete"),(J183))))</formula>
    </cfRule>
  </conditionalFormatting>
  <conditionalFormatting sqref="J184">
    <cfRule type="containsText" dxfId="401" priority="411" operator="containsText" text="In-complete">
      <formula>NOT(ISERROR(SEARCH(("In-complete"),(J184))))</formula>
    </cfRule>
  </conditionalFormatting>
  <conditionalFormatting sqref="J185">
    <cfRule type="containsText" dxfId="400" priority="410" operator="containsText" text="In-complete">
      <formula>NOT(ISERROR(SEARCH(("In-complete"),(J185))))</formula>
    </cfRule>
  </conditionalFormatting>
  <conditionalFormatting sqref="J186:J187">
    <cfRule type="containsText" dxfId="399" priority="409" operator="containsText" text="In-complete">
      <formula>NOT(ISERROR(SEARCH(("In-complete"),(J186))))</formula>
    </cfRule>
  </conditionalFormatting>
  <conditionalFormatting sqref="J189">
    <cfRule type="containsText" dxfId="398" priority="408" operator="containsText" text="In-complete">
      <formula>NOT(ISERROR(SEARCH(("In-complete"),(J189))))</formula>
    </cfRule>
  </conditionalFormatting>
  <conditionalFormatting sqref="J192:J197">
    <cfRule type="containsText" dxfId="397" priority="407" operator="containsText" text="In-complete">
      <formula>NOT(ISERROR(SEARCH(("In-complete"),(J192))))</formula>
    </cfRule>
  </conditionalFormatting>
  <conditionalFormatting sqref="J192:J197">
    <cfRule type="containsText" dxfId="396" priority="406" operator="containsText" text="In-complete">
      <formula>NOT(ISERROR(SEARCH(("In-complete"),(J192))))</formula>
    </cfRule>
  </conditionalFormatting>
  <conditionalFormatting sqref="J187">
    <cfRule type="containsText" dxfId="395" priority="405" operator="containsText" text="In-complete">
      <formula>NOT(ISERROR(SEARCH(("In-complete"),(J187))))</formula>
    </cfRule>
  </conditionalFormatting>
  <conditionalFormatting sqref="J188">
    <cfRule type="containsText" dxfId="394" priority="404" operator="containsText" text="In-complete">
      <formula>NOT(ISERROR(SEARCH(("In-complete"),(J188))))</formula>
    </cfRule>
  </conditionalFormatting>
  <conditionalFormatting sqref="J199">
    <cfRule type="containsText" dxfId="393" priority="403" operator="containsText" text="In-complete">
      <formula>NOT(ISERROR(SEARCH(("In-complete"),(J199))))</formula>
    </cfRule>
  </conditionalFormatting>
  <conditionalFormatting sqref="J199">
    <cfRule type="containsText" dxfId="392" priority="402" operator="containsText" text="In-complete">
      <formula>NOT(ISERROR(SEARCH(("In-complete"),(J199))))</formula>
    </cfRule>
  </conditionalFormatting>
  <conditionalFormatting sqref="J200:J204">
    <cfRule type="containsText" dxfId="391" priority="401" operator="containsText" text="In-complete">
      <formula>NOT(ISERROR(SEARCH(("In-complete"),(J200))))</formula>
    </cfRule>
  </conditionalFormatting>
  <conditionalFormatting sqref="J200:J204">
    <cfRule type="containsText" dxfId="390" priority="400" operator="containsText" text="In-complete">
      <formula>NOT(ISERROR(SEARCH(("In-complete"),(J200))))</formula>
    </cfRule>
  </conditionalFormatting>
  <conditionalFormatting sqref="J202">
    <cfRule type="containsText" dxfId="389" priority="399" operator="containsText" text="In-complete">
      <formula>NOT(ISERROR(SEARCH(("In-complete"),(J202))))</formula>
    </cfRule>
  </conditionalFormatting>
  <conditionalFormatting sqref="J206">
    <cfRule type="containsText" dxfId="388" priority="398" operator="containsText" text="In-complete">
      <formula>NOT(ISERROR(SEARCH(("In-complete"),(J206))))</formula>
    </cfRule>
  </conditionalFormatting>
  <conditionalFormatting sqref="J206">
    <cfRule type="containsText" dxfId="387" priority="397" operator="containsText" text="In-complete">
      <formula>NOT(ISERROR(SEARCH(("In-complete"),(J206))))</formula>
    </cfRule>
  </conditionalFormatting>
  <conditionalFormatting sqref="J206">
    <cfRule type="containsText" dxfId="386" priority="396" operator="containsText" text="In-complete">
      <formula>NOT(ISERROR(SEARCH(("In-complete"),(J206))))</formula>
    </cfRule>
  </conditionalFormatting>
  <conditionalFormatting sqref="J207">
    <cfRule type="containsText" dxfId="385" priority="395" operator="containsText" text="In-complete">
      <formula>NOT(ISERROR(SEARCH(("In-complete"),(J207))))</formula>
    </cfRule>
  </conditionalFormatting>
  <conditionalFormatting sqref="J207">
    <cfRule type="containsText" dxfId="384" priority="394" operator="containsText" text="In-complete">
      <formula>NOT(ISERROR(SEARCH(("In-complete"),(J207))))</formula>
    </cfRule>
  </conditionalFormatting>
  <conditionalFormatting sqref="J207">
    <cfRule type="containsText" dxfId="383" priority="393" operator="containsText" text="In-complete">
      <formula>NOT(ISERROR(SEARCH(("In-complete"),(J207))))</formula>
    </cfRule>
  </conditionalFormatting>
  <conditionalFormatting sqref="J216">
    <cfRule type="containsText" dxfId="382" priority="392" operator="containsText" text="In-complete">
      <formula>NOT(ISERROR(SEARCH(("In-complete"),(J216))))</formula>
    </cfRule>
  </conditionalFormatting>
  <conditionalFormatting sqref="J216">
    <cfRule type="containsText" dxfId="381" priority="391" operator="containsText" text="In-complete">
      <formula>NOT(ISERROR(SEARCH(("In-complete"),(J216))))</formula>
    </cfRule>
  </conditionalFormatting>
  <conditionalFormatting sqref="J216">
    <cfRule type="containsText" dxfId="380" priority="390" operator="containsText" text="In-complete">
      <formula>NOT(ISERROR(SEARCH(("In-complete"),(J216))))</formula>
    </cfRule>
  </conditionalFormatting>
  <conditionalFormatting sqref="J224">
    <cfRule type="containsText" dxfId="379" priority="389" operator="containsText" text="In-complete">
      <formula>NOT(ISERROR(SEARCH(("In-complete"),(J224))))</formula>
    </cfRule>
  </conditionalFormatting>
  <conditionalFormatting sqref="J224">
    <cfRule type="containsText" dxfId="378" priority="388" operator="containsText" text="In-complete">
      <formula>NOT(ISERROR(SEARCH(("In-complete"),(J224))))</formula>
    </cfRule>
  </conditionalFormatting>
  <conditionalFormatting sqref="J224">
    <cfRule type="containsText" dxfId="377" priority="387" operator="containsText" text="In-complete">
      <formula>NOT(ISERROR(SEARCH(("In-complete"),(J224))))</formula>
    </cfRule>
  </conditionalFormatting>
  <conditionalFormatting sqref="J230">
    <cfRule type="containsText" dxfId="376" priority="386" operator="containsText" text="In-complete">
      <formula>NOT(ISERROR(SEARCH(("In-complete"),(J230))))</formula>
    </cfRule>
  </conditionalFormatting>
  <conditionalFormatting sqref="J230">
    <cfRule type="containsText" dxfId="375" priority="385" operator="containsText" text="In-complete">
      <formula>NOT(ISERROR(SEARCH(("In-complete"),(J230))))</formula>
    </cfRule>
  </conditionalFormatting>
  <conditionalFormatting sqref="J230">
    <cfRule type="containsText" dxfId="374" priority="384" operator="containsText" text="In-complete">
      <formula>NOT(ISERROR(SEARCH(("In-complete"),(J230))))</formula>
    </cfRule>
  </conditionalFormatting>
  <conditionalFormatting sqref="J235">
    <cfRule type="containsText" dxfId="373" priority="383" operator="containsText" text="In-complete">
      <formula>NOT(ISERROR(SEARCH(("In-complete"),(J235))))</formula>
    </cfRule>
  </conditionalFormatting>
  <conditionalFormatting sqref="J235">
    <cfRule type="containsText" dxfId="372" priority="382" operator="containsText" text="In-complete">
      <formula>NOT(ISERROR(SEARCH(("In-complete"),(J235))))</formula>
    </cfRule>
  </conditionalFormatting>
  <conditionalFormatting sqref="J235">
    <cfRule type="containsText" dxfId="371" priority="381" operator="containsText" text="In-complete">
      <formula>NOT(ISERROR(SEARCH(("In-complete"),(J235))))</formula>
    </cfRule>
  </conditionalFormatting>
  <conditionalFormatting sqref="J239">
    <cfRule type="containsText" dxfId="370" priority="380" operator="containsText" text="In-complete">
      <formula>NOT(ISERROR(SEARCH(("In-complete"),(J239))))</formula>
    </cfRule>
  </conditionalFormatting>
  <conditionalFormatting sqref="J239">
    <cfRule type="containsText" dxfId="369" priority="379" operator="containsText" text="In-complete">
      <formula>NOT(ISERROR(SEARCH(("In-complete"),(J239))))</formula>
    </cfRule>
  </conditionalFormatting>
  <conditionalFormatting sqref="J239">
    <cfRule type="containsText" dxfId="368" priority="378" operator="containsText" text="In-complete">
      <formula>NOT(ISERROR(SEARCH(("In-complete"),(J239))))</formula>
    </cfRule>
  </conditionalFormatting>
  <conditionalFormatting sqref="J247">
    <cfRule type="containsText" dxfId="367" priority="377" operator="containsText" text="In-complete">
      <formula>NOT(ISERROR(SEARCH(("In-complete"),(J247))))</formula>
    </cfRule>
  </conditionalFormatting>
  <conditionalFormatting sqref="J247">
    <cfRule type="containsText" dxfId="366" priority="376" operator="containsText" text="In-complete">
      <formula>NOT(ISERROR(SEARCH(("In-complete"),(J247))))</formula>
    </cfRule>
  </conditionalFormatting>
  <conditionalFormatting sqref="J247">
    <cfRule type="containsText" dxfId="365" priority="375" operator="containsText" text="In-complete">
      <formula>NOT(ISERROR(SEARCH(("In-complete"),(J247))))</formula>
    </cfRule>
  </conditionalFormatting>
  <conditionalFormatting sqref="J254">
    <cfRule type="containsText" dxfId="364" priority="374" operator="containsText" text="In-complete">
      <formula>NOT(ISERROR(SEARCH(("In-complete"),(J254))))</formula>
    </cfRule>
  </conditionalFormatting>
  <conditionalFormatting sqref="J254">
    <cfRule type="containsText" dxfId="363" priority="373" operator="containsText" text="In-complete">
      <formula>NOT(ISERROR(SEARCH(("In-complete"),(J254))))</formula>
    </cfRule>
  </conditionalFormatting>
  <conditionalFormatting sqref="J254">
    <cfRule type="containsText" dxfId="362" priority="372" operator="containsText" text="In-complete">
      <formula>NOT(ISERROR(SEARCH(("In-complete"),(J254))))</formula>
    </cfRule>
  </conditionalFormatting>
  <conditionalFormatting sqref="J261">
    <cfRule type="containsText" dxfId="361" priority="371" operator="containsText" text="In-complete">
      <formula>NOT(ISERROR(SEARCH(("In-complete"),(J261))))</formula>
    </cfRule>
  </conditionalFormatting>
  <conditionalFormatting sqref="J261">
    <cfRule type="containsText" dxfId="360" priority="370" operator="containsText" text="In-complete">
      <formula>NOT(ISERROR(SEARCH(("In-complete"),(J261))))</formula>
    </cfRule>
  </conditionalFormatting>
  <conditionalFormatting sqref="J261">
    <cfRule type="containsText" dxfId="359" priority="369" operator="containsText" text="In-complete">
      <formula>NOT(ISERROR(SEARCH(("In-complete"),(J261))))</formula>
    </cfRule>
  </conditionalFormatting>
  <conditionalFormatting sqref="J264">
    <cfRule type="containsText" dxfId="358" priority="368" operator="containsText" text="In-complete">
      <formula>NOT(ISERROR(SEARCH(("In-complete"),(J264))))</formula>
    </cfRule>
  </conditionalFormatting>
  <conditionalFormatting sqref="J264">
    <cfRule type="containsText" dxfId="357" priority="367" operator="containsText" text="In-complete">
      <formula>NOT(ISERROR(SEARCH(("In-complete"),(J264))))</formula>
    </cfRule>
  </conditionalFormatting>
  <conditionalFormatting sqref="J264">
    <cfRule type="containsText" dxfId="356" priority="366" operator="containsText" text="In-complete">
      <formula>NOT(ISERROR(SEARCH(("In-complete"),(J264))))</formula>
    </cfRule>
  </conditionalFormatting>
  <conditionalFormatting sqref="J267">
    <cfRule type="containsText" dxfId="355" priority="365" operator="containsText" text="In-complete">
      <formula>NOT(ISERROR(SEARCH(("In-complete"),(J267))))</formula>
    </cfRule>
  </conditionalFormatting>
  <conditionalFormatting sqref="J267">
    <cfRule type="containsText" dxfId="354" priority="364" operator="containsText" text="In-complete">
      <formula>NOT(ISERROR(SEARCH(("In-complete"),(J267))))</formula>
    </cfRule>
  </conditionalFormatting>
  <conditionalFormatting sqref="J267">
    <cfRule type="containsText" dxfId="353" priority="363" operator="containsText" text="In-complete">
      <formula>NOT(ISERROR(SEARCH(("In-complete"),(J267))))</formula>
    </cfRule>
  </conditionalFormatting>
  <conditionalFormatting sqref="J235">
    <cfRule type="containsText" dxfId="352" priority="362" operator="containsText" text="In-complete">
      <formula>NOT(ISERROR(SEARCH(("In-complete"),(J235))))</formula>
    </cfRule>
  </conditionalFormatting>
  <conditionalFormatting sqref="J235">
    <cfRule type="containsText" dxfId="351" priority="361" operator="containsText" text="In-complete">
      <formula>NOT(ISERROR(SEARCH(("In-complete"),(J235))))</formula>
    </cfRule>
  </conditionalFormatting>
  <conditionalFormatting sqref="J235">
    <cfRule type="containsText" dxfId="350" priority="360" operator="containsText" text="In-complete">
      <formula>NOT(ISERROR(SEARCH(("In-complete"),(J235))))</formula>
    </cfRule>
  </conditionalFormatting>
  <conditionalFormatting sqref="L21:L189 L274:L285">
    <cfRule type="containsText" dxfId="349" priority="354" operator="containsText" text="InProgress">
      <formula>NOT(ISERROR(SEARCH(("InProgress"),(L21))))</formula>
    </cfRule>
  </conditionalFormatting>
  <conditionalFormatting sqref="L21:L189 L274:L285">
    <cfRule type="containsText" dxfId="348" priority="355" operator="containsText" text="Complete">
      <formula>NOT(ISERROR(SEARCH(("Complete"),(L21))))</formula>
    </cfRule>
  </conditionalFormatting>
  <conditionalFormatting sqref="L21:L189 L274:L285">
    <cfRule type="containsText" dxfId="347" priority="356" operator="containsText" text="Incomplete">
      <formula>NOT(ISERROR(SEARCH(("Incomplete"),(L21))))</formula>
    </cfRule>
  </conditionalFormatting>
  <conditionalFormatting sqref="L21:L189 L274:L285">
    <cfRule type="containsText" dxfId="346" priority="357" operator="containsText" text="Complete">
      <formula>NOT(ISERROR(SEARCH(("Complete"),(L21))))</formula>
    </cfRule>
  </conditionalFormatting>
  <conditionalFormatting sqref="L21:L189 L274:L285">
    <cfRule type="containsText" dxfId="345" priority="358" operator="containsText" text="InProgress">
      <formula>NOT(ISERROR(SEARCH(("InProgress"),(L21))))</formula>
    </cfRule>
  </conditionalFormatting>
  <conditionalFormatting sqref="L21:L189 L274:L285">
    <cfRule type="containsText" dxfId="344" priority="359" operator="containsText" text="Incomplete">
      <formula>NOT(ISERROR(SEARCH(("Incomplete"),(L21))))</formula>
    </cfRule>
  </conditionalFormatting>
  <conditionalFormatting sqref="L1">
    <cfRule type="containsText" dxfId="343" priority="348" operator="containsText" text="InProgress">
      <formula>NOT(ISERROR(SEARCH(("InProgress"),(L1))))</formula>
    </cfRule>
  </conditionalFormatting>
  <conditionalFormatting sqref="L1">
    <cfRule type="containsText" dxfId="342" priority="349" operator="containsText" text="Complete">
      <formula>NOT(ISERROR(SEARCH(("Complete"),(L1))))</formula>
    </cfRule>
  </conditionalFormatting>
  <conditionalFormatting sqref="L1">
    <cfRule type="containsText" dxfId="341" priority="350" operator="containsText" text="Incomplete">
      <formula>NOT(ISERROR(SEARCH(("Incomplete"),(L1))))</formula>
    </cfRule>
  </conditionalFormatting>
  <conditionalFormatting sqref="L1">
    <cfRule type="containsText" dxfId="340" priority="351" operator="containsText" text="Complete">
      <formula>NOT(ISERROR(SEARCH(("Complete"),(L1))))</formula>
    </cfRule>
  </conditionalFormatting>
  <conditionalFormatting sqref="L1">
    <cfRule type="containsText" dxfId="339" priority="352" operator="containsText" text="InProgress">
      <formula>NOT(ISERROR(SEARCH(("InProgress"),(L1))))</formula>
    </cfRule>
  </conditionalFormatting>
  <conditionalFormatting sqref="L1">
    <cfRule type="containsText" dxfId="338" priority="353" operator="containsText" text="Incomplete">
      <formula>NOT(ISERROR(SEARCH(("Incomplete"),(L1))))</formula>
    </cfRule>
  </conditionalFormatting>
  <conditionalFormatting sqref="L46">
    <cfRule type="containsText" dxfId="337" priority="347" operator="containsText" text="In-complete">
      <formula>NOT(ISERROR(SEARCH(("In-complete"),(L46))))</formula>
    </cfRule>
  </conditionalFormatting>
  <conditionalFormatting sqref="L56">
    <cfRule type="containsText" dxfId="336" priority="346" operator="containsText" text="In-complete">
      <formula>NOT(ISERROR(SEARCH(("In-complete"),(L56))))</formula>
    </cfRule>
  </conditionalFormatting>
  <conditionalFormatting sqref="L62:L63">
    <cfRule type="containsText" dxfId="335" priority="345" operator="containsText" text="In-complete">
      <formula>NOT(ISERROR(SEARCH(("In-complete"),(L62))))</formula>
    </cfRule>
  </conditionalFormatting>
  <conditionalFormatting sqref="L64:L93">
    <cfRule type="containsText" dxfId="334" priority="344" operator="containsText" text="In-complete">
      <formula>NOT(ISERROR(SEARCH(("In-complete"),(L64))))</formula>
    </cfRule>
  </conditionalFormatting>
  <conditionalFormatting sqref="L95:L122">
    <cfRule type="containsText" dxfId="333" priority="343" operator="containsText" text="In-complete">
      <formula>NOT(ISERROR(SEARCH(("In-complete"),(L95))))</formula>
    </cfRule>
  </conditionalFormatting>
  <conditionalFormatting sqref="L128:L140">
    <cfRule type="containsText" dxfId="332" priority="342" operator="containsText" text="In-complete">
      <formula>NOT(ISERROR(SEARCH(("In-complete"),(L128))))</formula>
    </cfRule>
  </conditionalFormatting>
  <conditionalFormatting sqref="L148:L165">
    <cfRule type="containsText" dxfId="331" priority="341" operator="containsText" text="In-complete">
      <formula>NOT(ISERROR(SEARCH(("In-complete"),(L148))))</formula>
    </cfRule>
  </conditionalFormatting>
  <conditionalFormatting sqref="L167">
    <cfRule type="containsText" dxfId="330" priority="340" operator="containsText" text="In-complete">
      <formula>NOT(ISERROR(SEARCH(("In-complete"),(L167))))</formula>
    </cfRule>
  </conditionalFormatting>
  <conditionalFormatting sqref="L175:L177">
    <cfRule type="containsText" dxfId="329" priority="339" operator="containsText" text="In-complete">
      <formula>NOT(ISERROR(SEARCH(("In-complete"),(L175))))</formula>
    </cfRule>
  </conditionalFormatting>
  <conditionalFormatting sqref="L178:L180">
    <cfRule type="containsText" dxfId="328" priority="338" operator="containsText" text="In-complete">
      <formula>NOT(ISERROR(SEARCH(("In-complete"),(L178))))</formula>
    </cfRule>
  </conditionalFormatting>
  <conditionalFormatting sqref="L181">
    <cfRule type="containsText" dxfId="327" priority="337" operator="containsText" text="In-complete">
      <formula>NOT(ISERROR(SEARCH(("In-complete"),(L181))))</formula>
    </cfRule>
  </conditionalFormatting>
  <conditionalFormatting sqref="L182">
    <cfRule type="containsText" dxfId="326" priority="336" operator="containsText" text="In-complete">
      <formula>NOT(ISERROR(SEARCH(("In-complete"),(L182))))</formula>
    </cfRule>
  </conditionalFormatting>
  <conditionalFormatting sqref="L183">
    <cfRule type="containsText" dxfId="325" priority="335" operator="containsText" text="In-complete">
      <formula>NOT(ISERROR(SEARCH(("In-complete"),(L183))))</formula>
    </cfRule>
  </conditionalFormatting>
  <conditionalFormatting sqref="L184">
    <cfRule type="containsText" dxfId="324" priority="334" operator="containsText" text="In-complete">
      <formula>NOT(ISERROR(SEARCH(("In-complete"),(L184))))</formula>
    </cfRule>
  </conditionalFormatting>
  <conditionalFormatting sqref="L185">
    <cfRule type="containsText" dxfId="323" priority="333" operator="containsText" text="In-complete">
      <formula>NOT(ISERROR(SEARCH(("In-complete"),(L185))))</formula>
    </cfRule>
  </conditionalFormatting>
  <conditionalFormatting sqref="L186:L187">
    <cfRule type="containsText" dxfId="322" priority="332" operator="containsText" text="In-complete">
      <formula>NOT(ISERROR(SEARCH(("In-complete"),(L186))))</formula>
    </cfRule>
  </conditionalFormatting>
  <conditionalFormatting sqref="L189">
    <cfRule type="containsText" dxfId="321" priority="331" operator="containsText" text="In-complete">
      <formula>NOT(ISERROR(SEARCH(("In-complete"),(L189))))</formula>
    </cfRule>
  </conditionalFormatting>
  <conditionalFormatting sqref="L192:L197">
    <cfRule type="containsText" dxfId="320" priority="330" operator="containsText" text="In-complete">
      <formula>NOT(ISERROR(SEARCH(("In-complete"),(L192))))</formula>
    </cfRule>
  </conditionalFormatting>
  <conditionalFormatting sqref="L192:L197">
    <cfRule type="containsText" dxfId="319" priority="329" operator="containsText" text="In-complete">
      <formula>NOT(ISERROR(SEARCH(("In-complete"),(L192))))</formula>
    </cfRule>
  </conditionalFormatting>
  <conditionalFormatting sqref="L187">
    <cfRule type="containsText" dxfId="318" priority="328" operator="containsText" text="In-complete">
      <formula>NOT(ISERROR(SEARCH(("In-complete"),(L187))))</formula>
    </cfRule>
  </conditionalFormatting>
  <conditionalFormatting sqref="L188">
    <cfRule type="containsText" dxfId="317" priority="327" operator="containsText" text="In-complete">
      <formula>NOT(ISERROR(SEARCH(("In-complete"),(L188))))</formula>
    </cfRule>
  </conditionalFormatting>
  <conditionalFormatting sqref="L199">
    <cfRule type="containsText" dxfId="316" priority="326" operator="containsText" text="In-complete">
      <formula>NOT(ISERROR(SEARCH(("In-complete"),(L199))))</formula>
    </cfRule>
  </conditionalFormatting>
  <conditionalFormatting sqref="L199">
    <cfRule type="containsText" dxfId="315" priority="325" operator="containsText" text="In-complete">
      <formula>NOT(ISERROR(SEARCH(("In-complete"),(L199))))</formula>
    </cfRule>
  </conditionalFormatting>
  <conditionalFormatting sqref="L200:L204">
    <cfRule type="containsText" dxfId="314" priority="324" operator="containsText" text="In-complete">
      <formula>NOT(ISERROR(SEARCH(("In-complete"),(L200))))</formula>
    </cfRule>
  </conditionalFormatting>
  <conditionalFormatting sqref="L200:L204">
    <cfRule type="containsText" dxfId="313" priority="323" operator="containsText" text="In-complete">
      <formula>NOT(ISERROR(SEARCH(("In-complete"),(L200))))</formula>
    </cfRule>
  </conditionalFormatting>
  <conditionalFormatting sqref="L202">
    <cfRule type="containsText" dxfId="312" priority="322" operator="containsText" text="In-complete">
      <formula>NOT(ISERROR(SEARCH(("In-complete"),(L202))))</formula>
    </cfRule>
  </conditionalFormatting>
  <conditionalFormatting sqref="L206">
    <cfRule type="containsText" dxfId="311" priority="321" operator="containsText" text="In-complete">
      <formula>NOT(ISERROR(SEARCH(("In-complete"),(L206))))</formula>
    </cfRule>
  </conditionalFormatting>
  <conditionalFormatting sqref="L206">
    <cfRule type="containsText" dxfId="310" priority="320" operator="containsText" text="In-complete">
      <formula>NOT(ISERROR(SEARCH(("In-complete"),(L206))))</formula>
    </cfRule>
  </conditionalFormatting>
  <conditionalFormatting sqref="L206">
    <cfRule type="containsText" dxfId="309" priority="319" operator="containsText" text="In-complete">
      <formula>NOT(ISERROR(SEARCH(("In-complete"),(L206))))</formula>
    </cfRule>
  </conditionalFormatting>
  <conditionalFormatting sqref="L207">
    <cfRule type="containsText" dxfId="308" priority="318" operator="containsText" text="In-complete">
      <formula>NOT(ISERROR(SEARCH(("In-complete"),(L207))))</formula>
    </cfRule>
  </conditionalFormatting>
  <conditionalFormatting sqref="L207">
    <cfRule type="containsText" dxfId="307" priority="317" operator="containsText" text="In-complete">
      <formula>NOT(ISERROR(SEARCH(("In-complete"),(L207))))</formula>
    </cfRule>
  </conditionalFormatting>
  <conditionalFormatting sqref="L207">
    <cfRule type="containsText" dxfId="306" priority="316" operator="containsText" text="In-complete">
      <formula>NOT(ISERROR(SEARCH(("In-complete"),(L207))))</formula>
    </cfRule>
  </conditionalFormatting>
  <conditionalFormatting sqref="L216">
    <cfRule type="containsText" dxfId="305" priority="315" operator="containsText" text="In-complete">
      <formula>NOT(ISERROR(SEARCH(("In-complete"),(L216))))</formula>
    </cfRule>
  </conditionalFormatting>
  <conditionalFormatting sqref="L216">
    <cfRule type="containsText" dxfId="304" priority="314" operator="containsText" text="In-complete">
      <formula>NOT(ISERROR(SEARCH(("In-complete"),(L216))))</formula>
    </cfRule>
  </conditionalFormatting>
  <conditionalFormatting sqref="L216">
    <cfRule type="containsText" dxfId="303" priority="313" operator="containsText" text="In-complete">
      <formula>NOT(ISERROR(SEARCH(("In-complete"),(L216))))</formula>
    </cfRule>
  </conditionalFormatting>
  <conditionalFormatting sqref="L224">
    <cfRule type="containsText" dxfId="302" priority="312" operator="containsText" text="In-complete">
      <formula>NOT(ISERROR(SEARCH(("In-complete"),(L224))))</formula>
    </cfRule>
  </conditionalFormatting>
  <conditionalFormatting sqref="L224">
    <cfRule type="containsText" dxfId="301" priority="311" operator="containsText" text="In-complete">
      <formula>NOT(ISERROR(SEARCH(("In-complete"),(L224))))</formula>
    </cfRule>
  </conditionalFormatting>
  <conditionalFormatting sqref="L224">
    <cfRule type="containsText" dxfId="300" priority="310" operator="containsText" text="In-complete">
      <formula>NOT(ISERROR(SEARCH(("In-complete"),(L224))))</formula>
    </cfRule>
  </conditionalFormatting>
  <conditionalFormatting sqref="L230">
    <cfRule type="containsText" dxfId="299" priority="309" operator="containsText" text="In-complete">
      <formula>NOT(ISERROR(SEARCH(("In-complete"),(L230))))</formula>
    </cfRule>
  </conditionalFormatting>
  <conditionalFormatting sqref="L230">
    <cfRule type="containsText" dxfId="298" priority="308" operator="containsText" text="In-complete">
      <formula>NOT(ISERROR(SEARCH(("In-complete"),(L230))))</formula>
    </cfRule>
  </conditionalFormatting>
  <conditionalFormatting sqref="L230">
    <cfRule type="containsText" dxfId="297" priority="307" operator="containsText" text="In-complete">
      <formula>NOT(ISERROR(SEARCH(("In-complete"),(L230))))</formula>
    </cfRule>
  </conditionalFormatting>
  <conditionalFormatting sqref="L235">
    <cfRule type="containsText" dxfId="296" priority="306" operator="containsText" text="In-complete">
      <formula>NOT(ISERROR(SEARCH(("In-complete"),(L235))))</formula>
    </cfRule>
  </conditionalFormatting>
  <conditionalFormatting sqref="L235">
    <cfRule type="containsText" dxfId="295" priority="305" operator="containsText" text="In-complete">
      <formula>NOT(ISERROR(SEARCH(("In-complete"),(L235))))</formula>
    </cfRule>
  </conditionalFormatting>
  <conditionalFormatting sqref="L235">
    <cfRule type="containsText" dxfId="294" priority="304" operator="containsText" text="In-complete">
      <formula>NOT(ISERROR(SEARCH(("In-complete"),(L235))))</formula>
    </cfRule>
  </conditionalFormatting>
  <conditionalFormatting sqref="L239">
    <cfRule type="containsText" dxfId="293" priority="303" operator="containsText" text="In-complete">
      <formula>NOT(ISERROR(SEARCH(("In-complete"),(L239))))</formula>
    </cfRule>
  </conditionalFormatting>
  <conditionalFormatting sqref="L239">
    <cfRule type="containsText" dxfId="292" priority="302" operator="containsText" text="In-complete">
      <formula>NOT(ISERROR(SEARCH(("In-complete"),(L239))))</formula>
    </cfRule>
  </conditionalFormatting>
  <conditionalFormatting sqref="L239">
    <cfRule type="containsText" dxfId="291" priority="301" operator="containsText" text="In-complete">
      <formula>NOT(ISERROR(SEARCH(("In-complete"),(L239))))</formula>
    </cfRule>
  </conditionalFormatting>
  <conditionalFormatting sqref="L247">
    <cfRule type="containsText" dxfId="290" priority="300" operator="containsText" text="In-complete">
      <formula>NOT(ISERROR(SEARCH(("In-complete"),(L247))))</formula>
    </cfRule>
  </conditionalFormatting>
  <conditionalFormatting sqref="L247">
    <cfRule type="containsText" dxfId="289" priority="299" operator="containsText" text="In-complete">
      <formula>NOT(ISERROR(SEARCH(("In-complete"),(L247))))</formula>
    </cfRule>
  </conditionalFormatting>
  <conditionalFormatting sqref="L247">
    <cfRule type="containsText" dxfId="288" priority="298" operator="containsText" text="In-complete">
      <formula>NOT(ISERROR(SEARCH(("In-complete"),(L247))))</formula>
    </cfRule>
  </conditionalFormatting>
  <conditionalFormatting sqref="L254">
    <cfRule type="containsText" dxfId="287" priority="297" operator="containsText" text="In-complete">
      <formula>NOT(ISERROR(SEARCH(("In-complete"),(L254))))</formula>
    </cfRule>
  </conditionalFormatting>
  <conditionalFormatting sqref="L254">
    <cfRule type="containsText" dxfId="286" priority="296" operator="containsText" text="In-complete">
      <formula>NOT(ISERROR(SEARCH(("In-complete"),(L254))))</formula>
    </cfRule>
  </conditionalFormatting>
  <conditionalFormatting sqref="L254">
    <cfRule type="containsText" dxfId="285" priority="295" operator="containsText" text="In-complete">
      <formula>NOT(ISERROR(SEARCH(("In-complete"),(L254))))</formula>
    </cfRule>
  </conditionalFormatting>
  <conditionalFormatting sqref="L261">
    <cfRule type="containsText" dxfId="284" priority="294" operator="containsText" text="In-complete">
      <formula>NOT(ISERROR(SEARCH(("In-complete"),(L261))))</formula>
    </cfRule>
  </conditionalFormatting>
  <conditionalFormatting sqref="L261">
    <cfRule type="containsText" dxfId="283" priority="293" operator="containsText" text="In-complete">
      <formula>NOT(ISERROR(SEARCH(("In-complete"),(L261))))</formula>
    </cfRule>
  </conditionalFormatting>
  <conditionalFormatting sqref="L261">
    <cfRule type="containsText" dxfId="282" priority="292" operator="containsText" text="In-complete">
      <formula>NOT(ISERROR(SEARCH(("In-complete"),(L261))))</formula>
    </cfRule>
  </conditionalFormatting>
  <conditionalFormatting sqref="L264">
    <cfRule type="containsText" dxfId="281" priority="291" operator="containsText" text="In-complete">
      <formula>NOT(ISERROR(SEARCH(("In-complete"),(L264))))</formula>
    </cfRule>
  </conditionalFormatting>
  <conditionalFormatting sqref="L264">
    <cfRule type="containsText" dxfId="280" priority="290" operator="containsText" text="In-complete">
      <formula>NOT(ISERROR(SEARCH(("In-complete"),(L264))))</formula>
    </cfRule>
  </conditionalFormatting>
  <conditionalFormatting sqref="L264">
    <cfRule type="containsText" dxfId="279" priority="289" operator="containsText" text="In-complete">
      <formula>NOT(ISERROR(SEARCH(("In-complete"),(L264))))</formula>
    </cfRule>
  </conditionalFormatting>
  <conditionalFormatting sqref="L267">
    <cfRule type="containsText" dxfId="278" priority="288" operator="containsText" text="In-complete">
      <formula>NOT(ISERROR(SEARCH(("In-complete"),(L267))))</formula>
    </cfRule>
  </conditionalFormatting>
  <conditionalFormatting sqref="L267">
    <cfRule type="containsText" dxfId="277" priority="287" operator="containsText" text="In-complete">
      <formula>NOT(ISERROR(SEARCH(("In-complete"),(L267))))</formula>
    </cfRule>
  </conditionalFormatting>
  <conditionalFormatting sqref="L267">
    <cfRule type="containsText" dxfId="276" priority="286" operator="containsText" text="In-complete">
      <formula>NOT(ISERROR(SEARCH(("In-complete"),(L267))))</formula>
    </cfRule>
  </conditionalFormatting>
  <conditionalFormatting sqref="L235">
    <cfRule type="containsText" dxfId="275" priority="285" operator="containsText" text="In-complete">
      <formula>NOT(ISERROR(SEARCH(("In-complete"),(L235))))</formula>
    </cfRule>
  </conditionalFormatting>
  <conditionalFormatting sqref="L235">
    <cfRule type="containsText" dxfId="274" priority="284" operator="containsText" text="In-complete">
      <formula>NOT(ISERROR(SEARCH(("In-complete"),(L235))))</formula>
    </cfRule>
  </conditionalFormatting>
  <conditionalFormatting sqref="L235">
    <cfRule type="containsText" dxfId="273" priority="283" operator="containsText" text="In-complete">
      <formula>NOT(ISERROR(SEARCH(("In-complete"),(L235))))</formula>
    </cfRule>
  </conditionalFormatting>
  <conditionalFormatting sqref="N34:N38">
    <cfRule type="containsText" dxfId="272" priority="282" operator="containsText" text="In-complete">
      <formula>NOT(ISERROR(SEARCH(("In-complete"),(N34))))</formula>
    </cfRule>
  </conditionalFormatting>
  <conditionalFormatting sqref="N21:N189 N274:N285">
    <cfRule type="containsText" dxfId="271" priority="276" operator="containsText" text="InProgress">
      <formula>NOT(ISERROR(SEARCH(("InProgress"),(N21))))</formula>
    </cfRule>
  </conditionalFormatting>
  <conditionalFormatting sqref="N21:N189 N274:N285">
    <cfRule type="containsText" dxfId="270" priority="277" operator="containsText" text="Complete">
      <formula>NOT(ISERROR(SEARCH(("Complete"),(N21))))</formula>
    </cfRule>
  </conditionalFormatting>
  <conditionalFormatting sqref="N21:N189 N274:N285">
    <cfRule type="containsText" dxfId="269" priority="278" operator="containsText" text="Incomplete">
      <formula>NOT(ISERROR(SEARCH(("Incomplete"),(N21))))</formula>
    </cfRule>
  </conditionalFormatting>
  <conditionalFormatting sqref="N21:N189 N274:N285">
    <cfRule type="containsText" dxfId="268" priority="279" operator="containsText" text="Complete">
      <formula>NOT(ISERROR(SEARCH(("Complete"),(N21))))</formula>
    </cfRule>
  </conditionalFormatting>
  <conditionalFormatting sqref="N21:N189 N274:N285">
    <cfRule type="containsText" dxfId="267" priority="280" operator="containsText" text="InProgress">
      <formula>NOT(ISERROR(SEARCH(("InProgress"),(N21))))</formula>
    </cfRule>
  </conditionalFormatting>
  <conditionalFormatting sqref="N21:N189 N274:N285">
    <cfRule type="containsText" dxfId="266" priority="281" operator="containsText" text="Incomplete">
      <formula>NOT(ISERROR(SEARCH(("Incomplete"),(N21))))</formula>
    </cfRule>
  </conditionalFormatting>
  <conditionalFormatting sqref="N1">
    <cfRule type="containsText" dxfId="265" priority="270" operator="containsText" text="InProgress">
      <formula>NOT(ISERROR(SEARCH(("InProgress"),(N1))))</formula>
    </cfRule>
  </conditionalFormatting>
  <conditionalFormatting sqref="N1">
    <cfRule type="containsText" dxfId="264" priority="271" operator="containsText" text="Complete">
      <formula>NOT(ISERROR(SEARCH(("Complete"),(N1))))</formula>
    </cfRule>
  </conditionalFormatting>
  <conditionalFormatting sqref="N1">
    <cfRule type="containsText" dxfId="263" priority="272" operator="containsText" text="Incomplete">
      <formula>NOT(ISERROR(SEARCH(("Incomplete"),(N1))))</formula>
    </cfRule>
  </conditionalFormatting>
  <conditionalFormatting sqref="N1">
    <cfRule type="containsText" dxfId="262" priority="273" operator="containsText" text="Complete">
      <formula>NOT(ISERROR(SEARCH(("Complete"),(N1))))</formula>
    </cfRule>
  </conditionalFormatting>
  <conditionalFormatting sqref="N1">
    <cfRule type="containsText" dxfId="261" priority="274" operator="containsText" text="InProgress">
      <formula>NOT(ISERROR(SEARCH(("InProgress"),(N1))))</formula>
    </cfRule>
  </conditionalFormatting>
  <conditionalFormatting sqref="N1">
    <cfRule type="containsText" dxfId="260" priority="275" operator="containsText" text="Incomplete">
      <formula>NOT(ISERROR(SEARCH(("Incomplete"),(N1))))</formula>
    </cfRule>
  </conditionalFormatting>
  <conditionalFormatting sqref="N46">
    <cfRule type="containsText" dxfId="259" priority="269" operator="containsText" text="In-complete">
      <formula>NOT(ISERROR(SEARCH(("In-complete"),(N46))))</formula>
    </cfRule>
  </conditionalFormatting>
  <conditionalFormatting sqref="N56">
    <cfRule type="containsText" dxfId="258" priority="268" operator="containsText" text="In-complete">
      <formula>NOT(ISERROR(SEARCH(("In-complete"),(N56))))</formula>
    </cfRule>
  </conditionalFormatting>
  <conditionalFormatting sqref="N62:N63">
    <cfRule type="containsText" dxfId="257" priority="267" operator="containsText" text="In-complete">
      <formula>NOT(ISERROR(SEARCH(("In-complete"),(N62))))</formula>
    </cfRule>
  </conditionalFormatting>
  <conditionalFormatting sqref="N64:N93">
    <cfRule type="containsText" dxfId="256" priority="266" operator="containsText" text="In-complete">
      <formula>NOT(ISERROR(SEARCH(("In-complete"),(N64))))</formula>
    </cfRule>
  </conditionalFormatting>
  <conditionalFormatting sqref="N95:N122">
    <cfRule type="containsText" dxfId="255" priority="265" operator="containsText" text="In-complete">
      <formula>NOT(ISERROR(SEARCH(("In-complete"),(N95))))</formula>
    </cfRule>
  </conditionalFormatting>
  <conditionalFormatting sqref="N128:N140">
    <cfRule type="containsText" dxfId="254" priority="264" operator="containsText" text="In-complete">
      <formula>NOT(ISERROR(SEARCH(("In-complete"),(N128))))</formula>
    </cfRule>
  </conditionalFormatting>
  <conditionalFormatting sqref="N148:N165">
    <cfRule type="containsText" dxfId="253" priority="263" operator="containsText" text="In-complete">
      <formula>NOT(ISERROR(SEARCH(("In-complete"),(N148))))</formula>
    </cfRule>
  </conditionalFormatting>
  <conditionalFormatting sqref="N167">
    <cfRule type="containsText" dxfId="252" priority="262" operator="containsText" text="In-complete">
      <formula>NOT(ISERROR(SEARCH(("In-complete"),(N167))))</formula>
    </cfRule>
  </conditionalFormatting>
  <conditionalFormatting sqref="N175:N177">
    <cfRule type="containsText" dxfId="251" priority="261" operator="containsText" text="In-complete">
      <formula>NOT(ISERROR(SEARCH(("In-complete"),(N175))))</formula>
    </cfRule>
  </conditionalFormatting>
  <conditionalFormatting sqref="N178:N180">
    <cfRule type="containsText" dxfId="250" priority="260" operator="containsText" text="In-complete">
      <formula>NOT(ISERROR(SEARCH(("In-complete"),(N178))))</formula>
    </cfRule>
  </conditionalFormatting>
  <conditionalFormatting sqref="N181">
    <cfRule type="containsText" dxfId="249" priority="259" operator="containsText" text="In-complete">
      <formula>NOT(ISERROR(SEARCH(("In-complete"),(N181))))</formula>
    </cfRule>
  </conditionalFormatting>
  <conditionalFormatting sqref="N182">
    <cfRule type="containsText" dxfId="248" priority="258" operator="containsText" text="In-complete">
      <formula>NOT(ISERROR(SEARCH(("In-complete"),(N182))))</formula>
    </cfRule>
  </conditionalFormatting>
  <conditionalFormatting sqref="N183">
    <cfRule type="containsText" dxfId="247" priority="257" operator="containsText" text="In-complete">
      <formula>NOT(ISERROR(SEARCH(("In-complete"),(N183))))</formula>
    </cfRule>
  </conditionalFormatting>
  <conditionalFormatting sqref="N184">
    <cfRule type="containsText" dxfId="246" priority="256" operator="containsText" text="In-complete">
      <formula>NOT(ISERROR(SEARCH(("In-complete"),(N184))))</formula>
    </cfRule>
  </conditionalFormatting>
  <conditionalFormatting sqref="N185">
    <cfRule type="containsText" dxfId="245" priority="255" operator="containsText" text="In-complete">
      <formula>NOT(ISERROR(SEARCH(("In-complete"),(N185))))</formula>
    </cfRule>
  </conditionalFormatting>
  <conditionalFormatting sqref="N186:N187">
    <cfRule type="containsText" dxfId="244" priority="254" operator="containsText" text="In-complete">
      <formula>NOT(ISERROR(SEARCH(("In-complete"),(N186))))</formula>
    </cfRule>
  </conditionalFormatting>
  <conditionalFormatting sqref="N189">
    <cfRule type="containsText" dxfId="243" priority="253" operator="containsText" text="In-complete">
      <formula>NOT(ISERROR(SEARCH(("In-complete"),(N189))))</formula>
    </cfRule>
  </conditionalFormatting>
  <conditionalFormatting sqref="N192:N197">
    <cfRule type="containsText" dxfId="242" priority="252" operator="containsText" text="In-complete">
      <formula>NOT(ISERROR(SEARCH(("In-complete"),(N192))))</formula>
    </cfRule>
  </conditionalFormatting>
  <conditionalFormatting sqref="N192:N197">
    <cfRule type="containsText" dxfId="241" priority="251" operator="containsText" text="In-complete">
      <formula>NOT(ISERROR(SEARCH(("In-complete"),(N192))))</formula>
    </cfRule>
  </conditionalFormatting>
  <conditionalFormatting sqref="N187">
    <cfRule type="containsText" dxfId="240" priority="250" operator="containsText" text="In-complete">
      <formula>NOT(ISERROR(SEARCH(("In-complete"),(N187))))</formula>
    </cfRule>
  </conditionalFormatting>
  <conditionalFormatting sqref="N188">
    <cfRule type="containsText" dxfId="239" priority="249" operator="containsText" text="In-complete">
      <formula>NOT(ISERROR(SEARCH(("In-complete"),(N188))))</formula>
    </cfRule>
  </conditionalFormatting>
  <conditionalFormatting sqref="N199">
    <cfRule type="containsText" dxfId="238" priority="248" operator="containsText" text="In-complete">
      <formula>NOT(ISERROR(SEARCH(("In-complete"),(N199))))</formula>
    </cfRule>
  </conditionalFormatting>
  <conditionalFormatting sqref="N199">
    <cfRule type="containsText" dxfId="237" priority="247" operator="containsText" text="In-complete">
      <formula>NOT(ISERROR(SEARCH(("In-complete"),(N199))))</formula>
    </cfRule>
  </conditionalFormatting>
  <conditionalFormatting sqref="N200:N204">
    <cfRule type="containsText" dxfId="236" priority="246" operator="containsText" text="In-complete">
      <formula>NOT(ISERROR(SEARCH(("In-complete"),(N200))))</formula>
    </cfRule>
  </conditionalFormatting>
  <conditionalFormatting sqref="N200:N204">
    <cfRule type="containsText" dxfId="235" priority="245" operator="containsText" text="In-complete">
      <formula>NOT(ISERROR(SEARCH(("In-complete"),(N200))))</formula>
    </cfRule>
  </conditionalFormatting>
  <conditionalFormatting sqref="N202">
    <cfRule type="containsText" dxfId="234" priority="244" operator="containsText" text="In-complete">
      <formula>NOT(ISERROR(SEARCH(("In-complete"),(N202))))</formula>
    </cfRule>
  </conditionalFormatting>
  <conditionalFormatting sqref="N206">
    <cfRule type="containsText" dxfId="233" priority="243" operator="containsText" text="In-complete">
      <formula>NOT(ISERROR(SEARCH(("In-complete"),(N206))))</formula>
    </cfRule>
  </conditionalFormatting>
  <conditionalFormatting sqref="N206">
    <cfRule type="containsText" dxfId="232" priority="242" operator="containsText" text="In-complete">
      <formula>NOT(ISERROR(SEARCH(("In-complete"),(N206))))</formula>
    </cfRule>
  </conditionalFormatting>
  <conditionalFormatting sqref="N206">
    <cfRule type="containsText" dxfId="231" priority="241" operator="containsText" text="In-complete">
      <formula>NOT(ISERROR(SEARCH(("In-complete"),(N206))))</formula>
    </cfRule>
  </conditionalFormatting>
  <conditionalFormatting sqref="N207">
    <cfRule type="containsText" dxfId="230" priority="240" operator="containsText" text="In-complete">
      <formula>NOT(ISERROR(SEARCH(("In-complete"),(N207))))</formula>
    </cfRule>
  </conditionalFormatting>
  <conditionalFormatting sqref="N207">
    <cfRule type="containsText" dxfId="229" priority="239" operator="containsText" text="In-complete">
      <formula>NOT(ISERROR(SEARCH(("In-complete"),(N207))))</formula>
    </cfRule>
  </conditionalFormatting>
  <conditionalFormatting sqref="N207">
    <cfRule type="containsText" dxfId="228" priority="238" operator="containsText" text="In-complete">
      <formula>NOT(ISERROR(SEARCH(("In-complete"),(N207))))</formula>
    </cfRule>
  </conditionalFormatting>
  <conditionalFormatting sqref="N216">
    <cfRule type="containsText" dxfId="227" priority="237" operator="containsText" text="In-complete">
      <formula>NOT(ISERROR(SEARCH(("In-complete"),(N216))))</formula>
    </cfRule>
  </conditionalFormatting>
  <conditionalFormatting sqref="N216">
    <cfRule type="containsText" dxfId="226" priority="236" operator="containsText" text="In-complete">
      <formula>NOT(ISERROR(SEARCH(("In-complete"),(N216))))</formula>
    </cfRule>
  </conditionalFormatting>
  <conditionalFormatting sqref="N216">
    <cfRule type="containsText" dxfId="225" priority="235" operator="containsText" text="In-complete">
      <formula>NOT(ISERROR(SEARCH(("In-complete"),(N216))))</formula>
    </cfRule>
  </conditionalFormatting>
  <conditionalFormatting sqref="N224">
    <cfRule type="containsText" dxfId="224" priority="234" operator="containsText" text="In-complete">
      <formula>NOT(ISERROR(SEARCH(("In-complete"),(N224))))</formula>
    </cfRule>
  </conditionalFormatting>
  <conditionalFormatting sqref="N224">
    <cfRule type="containsText" dxfId="223" priority="233" operator="containsText" text="In-complete">
      <formula>NOT(ISERROR(SEARCH(("In-complete"),(N224))))</formula>
    </cfRule>
  </conditionalFormatting>
  <conditionalFormatting sqref="N224">
    <cfRule type="containsText" dxfId="222" priority="232" operator="containsText" text="In-complete">
      <formula>NOT(ISERROR(SEARCH(("In-complete"),(N224))))</formula>
    </cfRule>
  </conditionalFormatting>
  <conditionalFormatting sqref="N230">
    <cfRule type="containsText" dxfId="221" priority="231" operator="containsText" text="In-complete">
      <formula>NOT(ISERROR(SEARCH(("In-complete"),(N230))))</formula>
    </cfRule>
  </conditionalFormatting>
  <conditionalFormatting sqref="N230">
    <cfRule type="containsText" dxfId="220" priority="230" operator="containsText" text="In-complete">
      <formula>NOT(ISERROR(SEARCH(("In-complete"),(N230))))</formula>
    </cfRule>
  </conditionalFormatting>
  <conditionalFormatting sqref="N230">
    <cfRule type="containsText" dxfId="219" priority="229" operator="containsText" text="In-complete">
      <formula>NOT(ISERROR(SEARCH(("In-complete"),(N230))))</formula>
    </cfRule>
  </conditionalFormatting>
  <conditionalFormatting sqref="N235">
    <cfRule type="containsText" dxfId="218" priority="228" operator="containsText" text="In-complete">
      <formula>NOT(ISERROR(SEARCH(("In-complete"),(N235))))</formula>
    </cfRule>
  </conditionalFormatting>
  <conditionalFormatting sqref="N235">
    <cfRule type="containsText" dxfId="217" priority="227" operator="containsText" text="In-complete">
      <formula>NOT(ISERROR(SEARCH(("In-complete"),(N235))))</formula>
    </cfRule>
  </conditionalFormatting>
  <conditionalFormatting sqref="N235">
    <cfRule type="containsText" dxfId="216" priority="226" operator="containsText" text="In-complete">
      <formula>NOT(ISERROR(SEARCH(("In-complete"),(N235))))</formula>
    </cfRule>
  </conditionalFormatting>
  <conditionalFormatting sqref="N239">
    <cfRule type="containsText" dxfId="215" priority="225" operator="containsText" text="In-complete">
      <formula>NOT(ISERROR(SEARCH(("In-complete"),(N239))))</formula>
    </cfRule>
  </conditionalFormatting>
  <conditionalFormatting sqref="N239">
    <cfRule type="containsText" dxfId="214" priority="224" operator="containsText" text="In-complete">
      <formula>NOT(ISERROR(SEARCH(("In-complete"),(N239))))</formula>
    </cfRule>
  </conditionalFormatting>
  <conditionalFormatting sqref="N239">
    <cfRule type="containsText" dxfId="213" priority="223" operator="containsText" text="In-complete">
      <formula>NOT(ISERROR(SEARCH(("In-complete"),(N239))))</formula>
    </cfRule>
  </conditionalFormatting>
  <conditionalFormatting sqref="N247">
    <cfRule type="containsText" dxfId="212" priority="222" operator="containsText" text="In-complete">
      <formula>NOT(ISERROR(SEARCH(("In-complete"),(N247))))</formula>
    </cfRule>
  </conditionalFormatting>
  <conditionalFormatting sqref="N247">
    <cfRule type="containsText" dxfId="211" priority="221" operator="containsText" text="In-complete">
      <formula>NOT(ISERROR(SEARCH(("In-complete"),(N247))))</formula>
    </cfRule>
  </conditionalFormatting>
  <conditionalFormatting sqref="N247">
    <cfRule type="containsText" dxfId="210" priority="220" operator="containsText" text="In-complete">
      <formula>NOT(ISERROR(SEARCH(("In-complete"),(N247))))</formula>
    </cfRule>
  </conditionalFormatting>
  <conditionalFormatting sqref="N254">
    <cfRule type="containsText" dxfId="209" priority="219" operator="containsText" text="In-complete">
      <formula>NOT(ISERROR(SEARCH(("In-complete"),(N254))))</formula>
    </cfRule>
  </conditionalFormatting>
  <conditionalFormatting sqref="N254">
    <cfRule type="containsText" dxfId="208" priority="218" operator="containsText" text="In-complete">
      <formula>NOT(ISERROR(SEARCH(("In-complete"),(N254))))</formula>
    </cfRule>
  </conditionalFormatting>
  <conditionalFormatting sqref="N254">
    <cfRule type="containsText" dxfId="207" priority="217" operator="containsText" text="In-complete">
      <formula>NOT(ISERROR(SEARCH(("In-complete"),(N254))))</formula>
    </cfRule>
  </conditionalFormatting>
  <conditionalFormatting sqref="N261">
    <cfRule type="containsText" dxfId="206" priority="216" operator="containsText" text="In-complete">
      <formula>NOT(ISERROR(SEARCH(("In-complete"),(N261))))</formula>
    </cfRule>
  </conditionalFormatting>
  <conditionalFormatting sqref="N261">
    <cfRule type="containsText" dxfId="205" priority="215" operator="containsText" text="In-complete">
      <formula>NOT(ISERROR(SEARCH(("In-complete"),(N261))))</formula>
    </cfRule>
  </conditionalFormatting>
  <conditionalFormatting sqref="N261">
    <cfRule type="containsText" dxfId="204" priority="214" operator="containsText" text="In-complete">
      <formula>NOT(ISERROR(SEARCH(("In-complete"),(N261))))</formula>
    </cfRule>
  </conditionalFormatting>
  <conditionalFormatting sqref="N264">
    <cfRule type="containsText" dxfId="203" priority="213" operator="containsText" text="In-complete">
      <formula>NOT(ISERROR(SEARCH(("In-complete"),(N264))))</formula>
    </cfRule>
  </conditionalFormatting>
  <conditionalFormatting sqref="N264">
    <cfRule type="containsText" dxfId="202" priority="212" operator="containsText" text="In-complete">
      <formula>NOT(ISERROR(SEARCH(("In-complete"),(N264))))</formula>
    </cfRule>
  </conditionalFormatting>
  <conditionalFormatting sqref="N264">
    <cfRule type="containsText" dxfId="201" priority="211" operator="containsText" text="In-complete">
      <formula>NOT(ISERROR(SEARCH(("In-complete"),(N264))))</formula>
    </cfRule>
  </conditionalFormatting>
  <conditionalFormatting sqref="N267">
    <cfRule type="containsText" dxfId="200" priority="210" operator="containsText" text="In-complete">
      <formula>NOT(ISERROR(SEARCH(("In-complete"),(N267))))</formula>
    </cfRule>
  </conditionalFormatting>
  <conditionalFormatting sqref="N267">
    <cfRule type="containsText" dxfId="199" priority="209" operator="containsText" text="In-complete">
      <formula>NOT(ISERROR(SEARCH(("In-complete"),(N267))))</formula>
    </cfRule>
  </conditionalFormatting>
  <conditionalFormatting sqref="N267">
    <cfRule type="containsText" dxfId="198" priority="208" operator="containsText" text="In-complete">
      <formula>NOT(ISERROR(SEARCH(("In-complete"),(N267))))</formula>
    </cfRule>
  </conditionalFormatting>
  <conditionalFormatting sqref="N235">
    <cfRule type="containsText" dxfId="197" priority="207" operator="containsText" text="In-complete">
      <formula>NOT(ISERROR(SEARCH(("In-complete"),(N235))))</formula>
    </cfRule>
  </conditionalFormatting>
  <conditionalFormatting sqref="N235">
    <cfRule type="containsText" dxfId="196" priority="206" operator="containsText" text="In-complete">
      <formula>NOT(ISERROR(SEARCH(("In-complete"),(N235))))</formula>
    </cfRule>
  </conditionalFormatting>
  <conditionalFormatting sqref="N235">
    <cfRule type="containsText" dxfId="195" priority="205" operator="containsText" text="In-complete">
      <formula>NOT(ISERROR(SEARCH(("In-complete"),(N235))))</formula>
    </cfRule>
  </conditionalFormatting>
  <conditionalFormatting sqref="E254">
    <cfRule type="containsText" dxfId="194" priority="204" operator="containsText" text="In-complete">
      <formula>NOT(ISERROR(SEARCH(("In-complete"),(E254))))</formula>
    </cfRule>
  </conditionalFormatting>
  <conditionalFormatting sqref="E254">
    <cfRule type="containsText" dxfId="193" priority="203" operator="containsText" text="In-complete">
      <formula>NOT(ISERROR(SEARCH(("In-complete"),(E254))))</formula>
    </cfRule>
  </conditionalFormatting>
  <conditionalFormatting sqref="E254">
    <cfRule type="containsText" dxfId="192" priority="202" operator="containsText" text="In-complete">
      <formula>NOT(ISERROR(SEARCH(("In-complete"),(E254))))</formula>
    </cfRule>
  </conditionalFormatting>
  <conditionalFormatting sqref="E239">
    <cfRule type="containsText" dxfId="191" priority="201" operator="containsText" text="In-complete">
      <formula>NOT(ISERROR(SEARCH(("In-complete"),(E239))))</formula>
    </cfRule>
  </conditionalFormatting>
  <conditionalFormatting sqref="E239">
    <cfRule type="containsText" dxfId="190" priority="200" operator="containsText" text="In-complete">
      <formula>NOT(ISERROR(SEARCH(("In-complete"),(E239))))</formula>
    </cfRule>
  </conditionalFormatting>
  <conditionalFormatting sqref="E239">
    <cfRule type="containsText" dxfId="189" priority="199" operator="containsText" text="In-complete">
      <formula>NOT(ISERROR(SEARCH(("In-complete"),(E239))))</formula>
    </cfRule>
  </conditionalFormatting>
  <conditionalFormatting sqref="E39">
    <cfRule type="containsText" dxfId="188" priority="198" operator="containsText" text="In-complete">
      <formula>NOT(ISERROR(SEARCH(("In-complete"),(E39))))</formula>
    </cfRule>
  </conditionalFormatting>
  <conditionalFormatting sqref="E39">
    <cfRule type="containsText" dxfId="187" priority="197" operator="containsText" text="In-complete">
      <formula>NOT(ISERROR(SEARCH(("In-complete"),(E39))))</formula>
    </cfRule>
  </conditionalFormatting>
  <conditionalFormatting sqref="G39">
    <cfRule type="containsText" dxfId="186" priority="196" operator="containsText" text="In-complete">
      <formula>NOT(ISERROR(SEARCH(("In-complete"),(G39))))</formula>
    </cfRule>
  </conditionalFormatting>
  <conditionalFormatting sqref="G47">
    <cfRule type="containsText" dxfId="185" priority="195" operator="containsText" text="In-complete">
      <formula>NOT(ISERROR(SEARCH(("In-complete"),(G47))))</formula>
    </cfRule>
  </conditionalFormatting>
  <conditionalFormatting sqref="G48">
    <cfRule type="containsText" dxfId="184" priority="194" operator="containsText" text="In-complete">
      <formula>NOT(ISERROR(SEARCH(("In-complete"),(G48))))</formula>
    </cfRule>
  </conditionalFormatting>
  <conditionalFormatting sqref="G49">
    <cfRule type="containsText" dxfId="183" priority="193" operator="containsText" text="In-complete">
      <formula>NOT(ISERROR(SEARCH(("In-complete"),(G49))))</formula>
    </cfRule>
  </conditionalFormatting>
  <conditionalFormatting sqref="G50">
    <cfRule type="containsText" dxfId="182" priority="192" operator="containsText" text="In-complete">
      <formula>NOT(ISERROR(SEARCH(("In-complete"),(G50))))</formula>
    </cfRule>
  </conditionalFormatting>
  <conditionalFormatting sqref="G56:G61">
    <cfRule type="containsText" dxfId="181" priority="191" operator="containsText" text="In-complete">
      <formula>NOT(ISERROR(SEARCH(("In-complete"),(G56))))</formula>
    </cfRule>
  </conditionalFormatting>
  <conditionalFormatting sqref="G109">
    <cfRule type="containsText" dxfId="180" priority="190" operator="containsText" text="In-complete">
      <formula>NOT(ISERROR(SEARCH(("In-complete"),(G109))))</formula>
    </cfRule>
  </conditionalFormatting>
  <conditionalFormatting sqref="E127">
    <cfRule type="containsText" dxfId="179" priority="189" operator="containsText" text="In-complete">
      <formula>NOT(ISERROR(SEARCH(("In-complete"),(E127))))</formula>
    </cfRule>
  </conditionalFormatting>
  <conditionalFormatting sqref="G132">
    <cfRule type="containsText" dxfId="178" priority="188" operator="containsText" text="In-complete">
      <formula>NOT(ISERROR(SEARCH(("In-complete"),(G132))))</formula>
    </cfRule>
  </conditionalFormatting>
  <conditionalFormatting sqref="G155">
    <cfRule type="containsText" dxfId="177" priority="187" operator="containsText" text="In-complete">
      <formula>NOT(ISERROR(SEARCH(("In-complete"),(G155))))</formula>
    </cfRule>
  </conditionalFormatting>
  <conditionalFormatting sqref="G154">
    <cfRule type="containsText" dxfId="176" priority="186" operator="containsText" text="In-complete">
      <formula>NOT(ISERROR(SEARCH(("In-complete"),(G154))))</formula>
    </cfRule>
  </conditionalFormatting>
  <conditionalFormatting sqref="G156">
    <cfRule type="containsText" dxfId="175" priority="185" operator="containsText" text="In-complete">
      <formula>NOT(ISERROR(SEARCH(("In-complete"),(G156))))</formula>
    </cfRule>
  </conditionalFormatting>
  <conditionalFormatting sqref="G157">
    <cfRule type="containsText" dxfId="174" priority="184" operator="containsText" text="In-complete">
      <formula>NOT(ISERROR(SEARCH(("In-complete"),(G157))))</formula>
    </cfRule>
  </conditionalFormatting>
  <conditionalFormatting sqref="G160">
    <cfRule type="containsText" dxfId="173" priority="183" operator="containsText" text="In-complete">
      <formula>NOT(ISERROR(SEARCH(("In-complete"),(G160))))</formula>
    </cfRule>
  </conditionalFormatting>
  <conditionalFormatting sqref="G161">
    <cfRule type="containsText" dxfId="172" priority="182" operator="containsText" text="In-complete">
      <formula>NOT(ISERROR(SEARCH(("In-complete"),(G161))))</formula>
    </cfRule>
  </conditionalFormatting>
  <conditionalFormatting sqref="G199:G208">
    <cfRule type="containsText" dxfId="171" priority="181" operator="containsText" text="In-complete">
      <formula>NOT(ISERROR(SEARCH(("In-complete"),(G199))))</formula>
    </cfRule>
  </conditionalFormatting>
  <conditionalFormatting sqref="G199:G208">
    <cfRule type="containsText" dxfId="170" priority="180" operator="containsText" text="In-complete">
      <formula>NOT(ISERROR(SEARCH(("In-complete"),(G199))))</formula>
    </cfRule>
  </conditionalFormatting>
  <conditionalFormatting sqref="G199:G208">
    <cfRule type="containsText" dxfId="169" priority="179" operator="containsText" text="In-complete">
      <formula>NOT(ISERROR(SEARCH(("In-complete"),(G199))))</formula>
    </cfRule>
  </conditionalFormatting>
  <conditionalFormatting sqref="G224">
    <cfRule type="containsText" dxfId="168" priority="178" operator="containsText" text="In-complete">
      <formula>NOT(ISERROR(SEARCH(("In-complete"),(G224))))</formula>
    </cfRule>
  </conditionalFormatting>
  <conditionalFormatting sqref="G224">
    <cfRule type="containsText" dxfId="167" priority="177" operator="containsText" text="In-complete">
      <formula>NOT(ISERROR(SEARCH(("In-complete"),(G224))))</formula>
    </cfRule>
  </conditionalFormatting>
  <conditionalFormatting sqref="G224">
    <cfRule type="containsText" dxfId="166" priority="176" operator="containsText" text="In-complete">
      <formula>NOT(ISERROR(SEARCH(("In-complete"),(G224))))</formula>
    </cfRule>
  </conditionalFormatting>
  <conditionalFormatting sqref="G230">
    <cfRule type="containsText" dxfId="165" priority="175" operator="containsText" text="In-complete">
      <formula>NOT(ISERROR(SEARCH(("In-complete"),(G230))))</formula>
    </cfRule>
  </conditionalFormatting>
  <conditionalFormatting sqref="G230">
    <cfRule type="containsText" dxfId="164" priority="174" operator="containsText" text="In-complete">
      <formula>NOT(ISERROR(SEARCH(("In-complete"),(G230))))</formula>
    </cfRule>
  </conditionalFormatting>
  <conditionalFormatting sqref="G230">
    <cfRule type="containsText" dxfId="163" priority="173" operator="containsText" text="In-complete">
      <formula>NOT(ISERROR(SEARCH(("In-complete"),(G230))))</formula>
    </cfRule>
  </conditionalFormatting>
  <conditionalFormatting sqref="G235">
    <cfRule type="containsText" dxfId="162" priority="172" operator="containsText" text="In-complete">
      <formula>NOT(ISERROR(SEARCH(("In-complete"),(G235))))</formula>
    </cfRule>
  </conditionalFormatting>
  <conditionalFormatting sqref="G235">
    <cfRule type="containsText" dxfId="161" priority="171" operator="containsText" text="In-complete">
      <formula>NOT(ISERROR(SEARCH(("In-complete"),(G235))))</formula>
    </cfRule>
  </conditionalFormatting>
  <conditionalFormatting sqref="G235">
    <cfRule type="containsText" dxfId="160" priority="170" operator="containsText" text="In-complete">
      <formula>NOT(ISERROR(SEARCH(("In-complete"),(G235))))</formula>
    </cfRule>
  </conditionalFormatting>
  <conditionalFormatting sqref="H224">
    <cfRule type="containsText" dxfId="159" priority="169" operator="containsText" text="In-complete">
      <formula>NOT(ISERROR(SEARCH(("In-complete"),(H224))))</formula>
    </cfRule>
  </conditionalFormatting>
  <conditionalFormatting sqref="H224">
    <cfRule type="containsText" dxfId="158" priority="168" operator="containsText" text="In-complete">
      <formula>NOT(ISERROR(SEARCH(("In-complete"),(H224))))</formula>
    </cfRule>
  </conditionalFormatting>
  <conditionalFormatting sqref="H224">
    <cfRule type="containsText" dxfId="157" priority="167" operator="containsText" text="In-complete">
      <formula>NOT(ISERROR(SEARCH(("In-complete"),(H224))))</formula>
    </cfRule>
  </conditionalFormatting>
  <conditionalFormatting sqref="H224">
    <cfRule type="containsText" dxfId="156" priority="166" operator="containsText" text="In-complete">
      <formula>NOT(ISERROR(SEARCH(("In-complete"),(H224))))</formula>
    </cfRule>
  </conditionalFormatting>
  <conditionalFormatting sqref="H224">
    <cfRule type="containsText" dxfId="155" priority="165" operator="containsText" text="In-complete">
      <formula>NOT(ISERROR(SEARCH(("In-complete"),(H224))))</formula>
    </cfRule>
  </conditionalFormatting>
  <conditionalFormatting sqref="H224">
    <cfRule type="containsText" dxfId="154" priority="164" operator="containsText" text="In-complete">
      <formula>NOT(ISERROR(SEARCH(("In-complete"),(H224))))</formula>
    </cfRule>
  </conditionalFormatting>
  <conditionalFormatting sqref="H230">
    <cfRule type="containsText" dxfId="153" priority="163" operator="containsText" text="In-complete">
      <formula>NOT(ISERROR(SEARCH(("In-complete"),(H230))))</formula>
    </cfRule>
  </conditionalFormatting>
  <conditionalFormatting sqref="H230">
    <cfRule type="containsText" dxfId="152" priority="162" operator="containsText" text="In-complete">
      <formula>NOT(ISERROR(SEARCH(("In-complete"),(H230))))</formula>
    </cfRule>
  </conditionalFormatting>
  <conditionalFormatting sqref="H230">
    <cfRule type="containsText" dxfId="151" priority="161" operator="containsText" text="In-complete">
      <formula>NOT(ISERROR(SEARCH(("In-complete"),(H230))))</formula>
    </cfRule>
  </conditionalFormatting>
  <conditionalFormatting sqref="H230">
    <cfRule type="containsText" dxfId="150" priority="160" operator="containsText" text="In-complete">
      <formula>NOT(ISERROR(SEARCH(("In-complete"),(H230))))</formula>
    </cfRule>
  </conditionalFormatting>
  <conditionalFormatting sqref="H230">
    <cfRule type="containsText" dxfId="149" priority="159" operator="containsText" text="In-complete">
      <formula>NOT(ISERROR(SEARCH(("In-complete"),(H230))))</formula>
    </cfRule>
  </conditionalFormatting>
  <conditionalFormatting sqref="H230">
    <cfRule type="containsText" dxfId="148" priority="158" operator="containsText" text="In-complete">
      <formula>NOT(ISERROR(SEARCH(("In-complete"),(H230))))</formula>
    </cfRule>
  </conditionalFormatting>
  <conditionalFormatting sqref="H216">
    <cfRule type="containsText" dxfId="147" priority="157" operator="containsText" text="In-complete">
      <formula>NOT(ISERROR(SEARCH(("In-complete"),(H216))))</formula>
    </cfRule>
  </conditionalFormatting>
  <conditionalFormatting sqref="H216">
    <cfRule type="containsText" dxfId="146" priority="156" operator="containsText" text="In-complete">
      <formula>NOT(ISERROR(SEARCH(("In-complete"),(H216))))</formula>
    </cfRule>
  </conditionalFormatting>
  <conditionalFormatting sqref="H216">
    <cfRule type="containsText" dxfId="145" priority="155" operator="containsText" text="In-complete">
      <formula>NOT(ISERROR(SEARCH(("In-complete"),(H216))))</formula>
    </cfRule>
  </conditionalFormatting>
  <conditionalFormatting sqref="H216">
    <cfRule type="containsText" dxfId="144" priority="154" operator="containsText" text="In-complete">
      <formula>NOT(ISERROR(SEARCH(("In-complete"),(H216))))</formula>
    </cfRule>
  </conditionalFormatting>
  <conditionalFormatting sqref="H216">
    <cfRule type="containsText" dxfId="143" priority="153" operator="containsText" text="In-complete">
      <formula>NOT(ISERROR(SEARCH(("In-complete"),(H216))))</formula>
    </cfRule>
  </conditionalFormatting>
  <conditionalFormatting sqref="H216">
    <cfRule type="containsText" dxfId="142" priority="152" operator="containsText" text="In-complete">
      <formula>NOT(ISERROR(SEARCH(("In-complete"),(H216))))</formula>
    </cfRule>
  </conditionalFormatting>
  <conditionalFormatting sqref="H207">
    <cfRule type="containsText" dxfId="141" priority="151" operator="containsText" text="In-complete">
      <formula>NOT(ISERROR(SEARCH(("In-complete"),(H207))))</formula>
    </cfRule>
  </conditionalFormatting>
  <conditionalFormatting sqref="H207">
    <cfRule type="containsText" dxfId="140" priority="150" operator="containsText" text="In-complete">
      <formula>NOT(ISERROR(SEARCH(("In-complete"),(H207))))</formula>
    </cfRule>
  </conditionalFormatting>
  <conditionalFormatting sqref="H207">
    <cfRule type="containsText" dxfId="139" priority="149" operator="containsText" text="In-complete">
      <formula>NOT(ISERROR(SEARCH(("In-complete"),(H207))))</formula>
    </cfRule>
  </conditionalFormatting>
  <conditionalFormatting sqref="H207">
    <cfRule type="containsText" dxfId="138" priority="148" operator="containsText" text="In-complete">
      <formula>NOT(ISERROR(SEARCH(("In-complete"),(H207))))</formula>
    </cfRule>
  </conditionalFormatting>
  <conditionalFormatting sqref="H207">
    <cfRule type="containsText" dxfId="137" priority="147" operator="containsText" text="In-complete">
      <formula>NOT(ISERROR(SEARCH(("In-complete"),(H207))))</formula>
    </cfRule>
  </conditionalFormatting>
  <conditionalFormatting sqref="H207">
    <cfRule type="containsText" dxfId="136" priority="146" operator="containsText" text="In-complete">
      <formula>NOT(ISERROR(SEARCH(("In-complete"),(H207))))</formula>
    </cfRule>
  </conditionalFormatting>
  <conditionalFormatting sqref="G239">
    <cfRule type="containsText" dxfId="135" priority="145" operator="containsText" text="In-complete">
      <formula>NOT(ISERROR(SEARCH(("In-complete"),(G239))))</formula>
    </cfRule>
  </conditionalFormatting>
  <conditionalFormatting sqref="G239">
    <cfRule type="containsText" dxfId="134" priority="144" operator="containsText" text="In-complete">
      <formula>NOT(ISERROR(SEARCH(("In-complete"),(G239))))</formula>
    </cfRule>
  </conditionalFormatting>
  <conditionalFormatting sqref="G239">
    <cfRule type="containsText" dxfId="133" priority="143" operator="containsText" text="In-complete">
      <formula>NOT(ISERROR(SEARCH(("In-complete"),(G239))))</formula>
    </cfRule>
  </conditionalFormatting>
  <conditionalFormatting sqref="G247">
    <cfRule type="containsText" dxfId="132" priority="142" operator="containsText" text="In-complete">
      <formula>NOT(ISERROR(SEARCH(("In-complete"),(G247))))</formula>
    </cfRule>
  </conditionalFormatting>
  <conditionalFormatting sqref="G247">
    <cfRule type="containsText" dxfId="131" priority="141" operator="containsText" text="In-complete">
      <formula>NOT(ISERROR(SEARCH(("In-complete"),(G247))))</formula>
    </cfRule>
  </conditionalFormatting>
  <conditionalFormatting sqref="G247">
    <cfRule type="containsText" dxfId="130" priority="140" operator="containsText" text="In-complete">
      <formula>NOT(ISERROR(SEARCH(("In-complete"),(G247))))</formula>
    </cfRule>
  </conditionalFormatting>
  <conditionalFormatting sqref="G247">
    <cfRule type="containsText" dxfId="129" priority="139" operator="containsText" text="In-complete">
      <formula>NOT(ISERROR(SEARCH(("In-complete"),(G247))))</formula>
    </cfRule>
  </conditionalFormatting>
  <conditionalFormatting sqref="G247">
    <cfRule type="containsText" dxfId="128" priority="138" operator="containsText" text="In-complete">
      <formula>NOT(ISERROR(SEARCH(("In-complete"),(G247))))</formula>
    </cfRule>
  </conditionalFormatting>
  <conditionalFormatting sqref="G247">
    <cfRule type="containsText" dxfId="127" priority="137" operator="containsText" text="In-complete">
      <formula>NOT(ISERROR(SEARCH(("In-complete"),(G247))))</formula>
    </cfRule>
  </conditionalFormatting>
  <conditionalFormatting sqref="G254">
    <cfRule type="containsText" dxfId="126" priority="136" operator="containsText" text="In-complete">
      <formula>NOT(ISERROR(SEARCH(("In-complete"),(G254))))</formula>
    </cfRule>
  </conditionalFormatting>
  <conditionalFormatting sqref="G254">
    <cfRule type="containsText" dxfId="125" priority="135" operator="containsText" text="In-complete">
      <formula>NOT(ISERROR(SEARCH(("In-complete"),(G254))))</formula>
    </cfRule>
  </conditionalFormatting>
  <conditionalFormatting sqref="G254">
    <cfRule type="containsText" dxfId="124" priority="134" operator="containsText" text="In-complete">
      <formula>NOT(ISERROR(SEARCH(("In-complete"),(G254))))</formula>
    </cfRule>
  </conditionalFormatting>
  <conditionalFormatting sqref="G254">
    <cfRule type="containsText" dxfId="123" priority="133" operator="containsText" text="In-complete">
      <formula>NOT(ISERROR(SEARCH(("In-complete"),(G254))))</formula>
    </cfRule>
  </conditionalFormatting>
  <conditionalFormatting sqref="G254">
    <cfRule type="containsText" dxfId="122" priority="132" operator="containsText" text="In-complete">
      <formula>NOT(ISERROR(SEARCH(("In-complete"),(G254))))</formula>
    </cfRule>
  </conditionalFormatting>
  <conditionalFormatting sqref="G254">
    <cfRule type="containsText" dxfId="121" priority="131" operator="containsText" text="In-complete">
      <formula>NOT(ISERROR(SEARCH(("In-complete"),(G254))))</formula>
    </cfRule>
  </conditionalFormatting>
  <conditionalFormatting sqref="G261">
    <cfRule type="containsText" dxfId="120" priority="130" operator="containsText" text="In-complete">
      <formula>NOT(ISERROR(SEARCH(("In-complete"),(G261))))</formula>
    </cfRule>
  </conditionalFormatting>
  <conditionalFormatting sqref="G261">
    <cfRule type="containsText" dxfId="119" priority="129" operator="containsText" text="In-complete">
      <formula>NOT(ISERROR(SEARCH(("In-complete"),(G261))))</formula>
    </cfRule>
  </conditionalFormatting>
  <conditionalFormatting sqref="G261">
    <cfRule type="containsText" dxfId="118" priority="128" operator="containsText" text="In-complete">
      <formula>NOT(ISERROR(SEARCH(("In-complete"),(G261))))</formula>
    </cfRule>
  </conditionalFormatting>
  <conditionalFormatting sqref="G261">
    <cfRule type="containsText" dxfId="117" priority="127" operator="containsText" text="In-complete">
      <formula>NOT(ISERROR(SEARCH(("In-complete"),(G261))))</formula>
    </cfRule>
  </conditionalFormatting>
  <conditionalFormatting sqref="G261">
    <cfRule type="containsText" dxfId="116" priority="126" operator="containsText" text="In-complete">
      <formula>NOT(ISERROR(SEARCH(("In-complete"),(G261))))</formula>
    </cfRule>
  </conditionalFormatting>
  <conditionalFormatting sqref="G261">
    <cfRule type="containsText" dxfId="115" priority="125" operator="containsText" text="In-complete">
      <formula>NOT(ISERROR(SEARCH(("In-complete"),(G261))))</formula>
    </cfRule>
  </conditionalFormatting>
  <conditionalFormatting sqref="G264">
    <cfRule type="containsText" dxfId="114" priority="124" operator="containsText" text="In-complete">
      <formula>NOT(ISERROR(SEARCH(("In-complete"),(G264))))</formula>
    </cfRule>
  </conditionalFormatting>
  <conditionalFormatting sqref="G264">
    <cfRule type="containsText" dxfId="113" priority="123" operator="containsText" text="In-complete">
      <formula>NOT(ISERROR(SEARCH(("In-complete"),(G264))))</formula>
    </cfRule>
  </conditionalFormatting>
  <conditionalFormatting sqref="G264">
    <cfRule type="containsText" dxfId="112" priority="122" operator="containsText" text="In-complete">
      <formula>NOT(ISERROR(SEARCH(("In-complete"),(G264))))</formula>
    </cfRule>
  </conditionalFormatting>
  <conditionalFormatting sqref="G264">
    <cfRule type="containsText" dxfId="111" priority="121" operator="containsText" text="In-complete">
      <formula>NOT(ISERROR(SEARCH(("In-complete"),(G264))))</formula>
    </cfRule>
  </conditionalFormatting>
  <conditionalFormatting sqref="G264">
    <cfRule type="containsText" dxfId="110" priority="120" operator="containsText" text="In-complete">
      <formula>NOT(ISERROR(SEARCH(("In-complete"),(G264))))</formula>
    </cfRule>
  </conditionalFormatting>
  <conditionalFormatting sqref="G264">
    <cfRule type="containsText" dxfId="109" priority="119" operator="containsText" text="In-complete">
      <formula>NOT(ISERROR(SEARCH(("In-complete"),(G264))))</formula>
    </cfRule>
  </conditionalFormatting>
  <conditionalFormatting sqref="G267">
    <cfRule type="containsText" dxfId="108" priority="118" operator="containsText" text="In-complete">
      <formula>NOT(ISERROR(SEARCH(("In-complete"),(G267))))</formula>
    </cfRule>
  </conditionalFormatting>
  <conditionalFormatting sqref="G267">
    <cfRule type="containsText" dxfId="107" priority="117" operator="containsText" text="In-complete">
      <formula>NOT(ISERROR(SEARCH(("In-complete"),(G267))))</formula>
    </cfRule>
  </conditionalFormatting>
  <conditionalFormatting sqref="G267">
    <cfRule type="containsText" dxfId="106" priority="116" operator="containsText" text="In-complete">
      <formula>NOT(ISERROR(SEARCH(("In-complete"),(G267))))</formula>
    </cfRule>
  </conditionalFormatting>
  <conditionalFormatting sqref="G267">
    <cfRule type="containsText" dxfId="105" priority="115" operator="containsText" text="In-complete">
      <formula>NOT(ISERROR(SEARCH(("In-complete"),(G267))))</formula>
    </cfRule>
  </conditionalFormatting>
  <conditionalFormatting sqref="G267">
    <cfRule type="containsText" dxfId="104" priority="114" operator="containsText" text="In-complete">
      <formula>NOT(ISERROR(SEARCH(("In-complete"),(G267))))</formula>
    </cfRule>
  </conditionalFormatting>
  <conditionalFormatting sqref="G267">
    <cfRule type="containsText" dxfId="103" priority="113" operator="containsText" text="In-complete">
      <formula>NOT(ISERROR(SEARCH(("In-complete"),(G267))))</formula>
    </cfRule>
  </conditionalFormatting>
  <conditionalFormatting sqref="G272">
    <cfRule type="containsText" dxfId="102" priority="112" operator="containsText" text="In-complete">
      <formula>NOT(ISERROR(SEARCH(("In-complete"),(G272))))</formula>
    </cfRule>
  </conditionalFormatting>
  <conditionalFormatting sqref="G272">
    <cfRule type="containsText" dxfId="101" priority="111" operator="containsText" text="In-complete">
      <formula>NOT(ISERROR(SEARCH(("In-complete"),(G272))))</formula>
    </cfRule>
  </conditionalFormatting>
  <conditionalFormatting sqref="G272">
    <cfRule type="containsText" dxfId="100" priority="110" operator="containsText" text="In-complete">
      <formula>NOT(ISERROR(SEARCH(("In-complete"),(G272))))</formula>
    </cfRule>
  </conditionalFormatting>
  <conditionalFormatting sqref="G272">
    <cfRule type="containsText" dxfId="99" priority="109" operator="containsText" text="In-complete">
      <formula>NOT(ISERROR(SEARCH(("In-complete"),(G272))))</formula>
    </cfRule>
  </conditionalFormatting>
  <conditionalFormatting sqref="G272">
    <cfRule type="containsText" dxfId="98" priority="108" operator="containsText" text="In-complete">
      <formula>NOT(ISERROR(SEARCH(("In-complete"),(G272))))</formula>
    </cfRule>
  </conditionalFormatting>
  <conditionalFormatting sqref="G272">
    <cfRule type="containsText" dxfId="97" priority="107" operator="containsText" text="In-complete">
      <formula>NOT(ISERROR(SEARCH(("In-complete"),(G272))))</formula>
    </cfRule>
  </conditionalFormatting>
  <conditionalFormatting sqref="L268:L273">
    <cfRule type="containsText" dxfId="96" priority="101" operator="containsText" text="InProgress">
      <formula>NOT(ISERROR(SEARCH(("InProgress"),(L268))))</formula>
    </cfRule>
  </conditionalFormatting>
  <conditionalFormatting sqref="L268:L273">
    <cfRule type="containsText" dxfId="95" priority="102" operator="containsText" text="Complete">
      <formula>NOT(ISERROR(SEARCH(("Complete"),(L268))))</formula>
    </cfRule>
  </conditionalFormatting>
  <conditionalFormatting sqref="L268:L273">
    <cfRule type="containsText" dxfId="94" priority="103" operator="containsText" text="Incomplete">
      <formula>NOT(ISERROR(SEARCH(("Incomplete"),(L268))))</formula>
    </cfRule>
  </conditionalFormatting>
  <conditionalFormatting sqref="L268:L273">
    <cfRule type="containsText" dxfId="93" priority="104" operator="containsText" text="Complete">
      <formula>NOT(ISERROR(SEARCH(("Complete"),(L268))))</formula>
    </cfRule>
  </conditionalFormatting>
  <conditionalFormatting sqref="L268:L273">
    <cfRule type="containsText" dxfId="92" priority="105" operator="containsText" text="InProgress">
      <formula>NOT(ISERROR(SEARCH(("InProgress"),(L268))))</formula>
    </cfRule>
  </conditionalFormatting>
  <conditionalFormatting sqref="L268:L273">
    <cfRule type="containsText" dxfId="91" priority="106" operator="containsText" text="Incomplete">
      <formula>NOT(ISERROR(SEARCH(("Incomplete"),(L268))))</formula>
    </cfRule>
  </conditionalFormatting>
  <conditionalFormatting sqref="N268:N273">
    <cfRule type="containsText" dxfId="90" priority="95" operator="containsText" text="InProgress">
      <formula>NOT(ISERROR(SEARCH(("InProgress"),(N268))))</formula>
    </cfRule>
  </conditionalFormatting>
  <conditionalFormatting sqref="N268:N273">
    <cfRule type="containsText" dxfId="89" priority="96" operator="containsText" text="Complete">
      <formula>NOT(ISERROR(SEARCH(("Complete"),(N268))))</formula>
    </cfRule>
  </conditionalFormatting>
  <conditionalFormatting sqref="N268:N273">
    <cfRule type="containsText" dxfId="88" priority="97" operator="containsText" text="Incomplete">
      <formula>NOT(ISERROR(SEARCH(("Incomplete"),(N268))))</formula>
    </cfRule>
  </conditionalFormatting>
  <conditionalFormatting sqref="N268:N273">
    <cfRule type="containsText" dxfId="87" priority="98" operator="containsText" text="Complete">
      <formula>NOT(ISERROR(SEARCH(("Complete"),(N268))))</formula>
    </cfRule>
  </conditionalFormatting>
  <conditionalFormatting sqref="N268:N273">
    <cfRule type="containsText" dxfId="86" priority="99" operator="containsText" text="InProgress">
      <formula>NOT(ISERROR(SEARCH(("InProgress"),(N268))))</formula>
    </cfRule>
  </conditionalFormatting>
  <conditionalFormatting sqref="N268:N273">
    <cfRule type="containsText" dxfId="85" priority="100" operator="containsText" text="Incomplete">
      <formula>NOT(ISERROR(SEARCH(("Incomplete"),(N268))))</formula>
    </cfRule>
  </conditionalFormatting>
  <conditionalFormatting sqref="J30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:I31">
    <cfRule type="containsText" dxfId="84" priority="93" operator="containsText" text="In Progress">
      <formula>NOT(ISERROR(SEARCH("In Progress",I3)))</formula>
    </cfRule>
  </conditionalFormatting>
  <conditionalFormatting sqref="I37:I40">
    <cfRule type="containsText" dxfId="83" priority="92" operator="containsText" text="In Progress">
      <formula>NOT(ISERROR(SEARCH("In Progress",I37)))</formula>
    </cfRule>
  </conditionalFormatting>
  <conditionalFormatting sqref="I33:I36">
    <cfRule type="containsText" dxfId="82" priority="91" operator="containsText" text="In Progress">
      <formula>NOT(ISERROR(SEARCH("In Progress",I33)))</formula>
    </cfRule>
  </conditionalFormatting>
  <conditionalFormatting sqref="I46:I49">
    <cfRule type="containsText" dxfId="81" priority="90" operator="containsText" text="In Progress">
      <formula>NOT(ISERROR(SEARCH("In Progress",I46)))</formula>
    </cfRule>
  </conditionalFormatting>
  <conditionalFormatting sqref="I56:I63">
    <cfRule type="containsText" dxfId="80" priority="89" operator="containsText" text="In Progress">
      <formula>NOT(ISERROR(SEARCH("In Progress",I56)))</formula>
    </cfRule>
  </conditionalFormatting>
  <conditionalFormatting sqref="I66:I76">
    <cfRule type="containsText" dxfId="79" priority="88" operator="containsText" text="In Progress">
      <formula>NOT(ISERROR(SEARCH("In Progress",I66)))</formula>
    </cfRule>
  </conditionalFormatting>
  <conditionalFormatting sqref="I78:I92">
    <cfRule type="containsText" dxfId="78" priority="87" operator="containsText" text="In Progress">
      <formula>NOT(ISERROR(SEARCH("In Progress",I78)))</formula>
    </cfRule>
  </conditionalFormatting>
  <conditionalFormatting sqref="I97">
    <cfRule type="containsText" dxfId="77" priority="86" operator="containsText" text="In Progress">
      <formula>NOT(ISERROR(SEARCH("In Progress",I97)))</formula>
    </cfRule>
  </conditionalFormatting>
  <conditionalFormatting sqref="I99">
    <cfRule type="containsText" dxfId="76" priority="85" operator="containsText" text="In Progress">
      <formula>NOT(ISERROR(SEARCH("In Progress",I99)))</formula>
    </cfRule>
  </conditionalFormatting>
  <conditionalFormatting sqref="I104">
    <cfRule type="containsText" dxfId="75" priority="84" operator="containsText" text="In Progress">
      <formula>NOT(ISERROR(SEARCH("In Progress",I104)))</formula>
    </cfRule>
  </conditionalFormatting>
  <conditionalFormatting sqref="I109">
    <cfRule type="containsText" dxfId="74" priority="83" operator="containsText" text="In Progress">
      <formula>NOT(ISERROR(SEARCH("In Progress",I109)))</formula>
    </cfRule>
  </conditionalFormatting>
  <conditionalFormatting sqref="I110">
    <cfRule type="containsText" dxfId="73" priority="82" operator="containsText" text="In Progress">
      <formula>NOT(ISERROR(SEARCH("In Progress",I110)))</formula>
    </cfRule>
  </conditionalFormatting>
  <conditionalFormatting sqref="I112">
    <cfRule type="containsText" dxfId="72" priority="81" operator="containsText" text="In Progress">
      <formula>NOT(ISERROR(SEARCH("In Progress",I112)))</formula>
    </cfRule>
  </conditionalFormatting>
  <conditionalFormatting sqref="I113">
    <cfRule type="containsText" dxfId="71" priority="80" operator="containsText" text="In Progress">
      <formula>NOT(ISERROR(SEARCH("In Progress",I113)))</formula>
    </cfRule>
  </conditionalFormatting>
  <conditionalFormatting sqref="I115">
    <cfRule type="containsText" dxfId="70" priority="79" operator="containsText" text="In Progress">
      <formula>NOT(ISERROR(SEARCH("In Progress",I115)))</formula>
    </cfRule>
  </conditionalFormatting>
  <conditionalFormatting sqref="I116">
    <cfRule type="containsText" dxfId="69" priority="78" operator="containsText" text="In Progress">
      <formula>NOT(ISERROR(SEARCH("In Progress",I116)))</formula>
    </cfRule>
  </conditionalFormatting>
  <conditionalFormatting sqref="I151">
    <cfRule type="containsText" dxfId="68" priority="77" operator="containsText" text="In Progress">
      <formula>NOT(ISERROR(SEARCH("In Progress",I151)))</formula>
    </cfRule>
  </conditionalFormatting>
  <conditionalFormatting sqref="I130">
    <cfRule type="containsText" dxfId="67" priority="76" operator="containsText" text="In Progress">
      <formula>NOT(ISERROR(SEARCH("In Progress",I130)))</formula>
    </cfRule>
  </conditionalFormatting>
  <conditionalFormatting sqref="I131">
    <cfRule type="containsText" dxfId="66" priority="75" operator="containsText" text="In Progress">
      <formula>NOT(ISERROR(SEARCH("In Progress",I131)))</formula>
    </cfRule>
  </conditionalFormatting>
  <conditionalFormatting sqref="I132">
    <cfRule type="containsText" dxfId="65" priority="74" operator="containsText" text="In Progress">
      <formula>NOT(ISERROR(SEARCH("In Progress",I132)))</formula>
    </cfRule>
  </conditionalFormatting>
  <conditionalFormatting sqref="I153">
    <cfRule type="containsText" dxfId="64" priority="73" operator="containsText" text="In Progress">
      <formula>NOT(ISERROR(SEARCH("In Progress",I153)))</formula>
    </cfRule>
  </conditionalFormatting>
  <conditionalFormatting sqref="I154">
    <cfRule type="containsText" dxfId="63" priority="72" operator="containsText" text="In Progress">
      <formula>NOT(ISERROR(SEARCH("In Progress",I154)))</formula>
    </cfRule>
  </conditionalFormatting>
  <conditionalFormatting sqref="I156:I160">
    <cfRule type="containsText" dxfId="62" priority="71" operator="containsText" text="In Progress">
      <formula>NOT(ISERROR(SEARCH("In Progress",I156)))</formula>
    </cfRule>
  </conditionalFormatting>
  <conditionalFormatting sqref="I162">
    <cfRule type="containsText" dxfId="61" priority="70" operator="containsText" text="In Progress">
      <formula>NOT(ISERROR(SEARCH("In Progress",I162)))</formula>
    </cfRule>
  </conditionalFormatting>
  <conditionalFormatting sqref="I164">
    <cfRule type="containsText" dxfId="60" priority="69" operator="containsText" text="In Progress">
      <formula>NOT(ISERROR(SEARCH("In Progress",I164)))</formula>
    </cfRule>
  </conditionalFormatting>
  <conditionalFormatting sqref="I165">
    <cfRule type="containsText" dxfId="59" priority="68" operator="containsText" text="In Progress">
      <formula>NOT(ISERROR(SEARCH("In Progress",I165)))</formula>
    </cfRule>
  </conditionalFormatting>
  <conditionalFormatting sqref="I168">
    <cfRule type="containsText" dxfId="58" priority="67" operator="containsText" text="In Progress">
      <formula>NOT(ISERROR(SEARCH("In Progress",I168)))</formula>
    </cfRule>
  </conditionalFormatting>
  <conditionalFormatting sqref="I171">
    <cfRule type="containsText" dxfId="57" priority="66" operator="containsText" text="In Progress">
      <formula>NOT(ISERROR(SEARCH("In Progress",I171)))</formula>
    </cfRule>
  </conditionalFormatting>
  <conditionalFormatting sqref="I172">
    <cfRule type="containsText" dxfId="56" priority="65" operator="containsText" text="In Progress">
      <formula>NOT(ISERROR(SEARCH("In Progress",I172)))</formula>
    </cfRule>
  </conditionalFormatting>
  <conditionalFormatting sqref="I174">
    <cfRule type="containsText" dxfId="55" priority="64" operator="containsText" text="In Progress">
      <formula>NOT(ISERROR(SEARCH("In Progress",I174)))</formula>
    </cfRule>
  </conditionalFormatting>
  <conditionalFormatting sqref="I176">
    <cfRule type="containsText" dxfId="54" priority="63" operator="containsText" text="In Progress">
      <formula>NOT(ISERROR(SEARCH("In Progress",I176)))</formula>
    </cfRule>
  </conditionalFormatting>
  <conditionalFormatting sqref="I178:I183">
    <cfRule type="containsText" dxfId="53" priority="62" operator="containsText" text="In Progress">
      <formula>NOT(ISERROR(SEARCH("In Progress",I178)))</formula>
    </cfRule>
  </conditionalFormatting>
  <conditionalFormatting sqref="I185">
    <cfRule type="containsText" dxfId="52" priority="61" operator="containsText" text="In Progress">
      <formula>NOT(ISERROR(SEARCH("In Progress",I185)))</formula>
    </cfRule>
  </conditionalFormatting>
  <conditionalFormatting sqref="I188">
    <cfRule type="containsText" dxfId="51" priority="60" operator="containsText" text="In Progress">
      <formula>NOT(ISERROR(SEARCH("In Progress",I188)))</formula>
    </cfRule>
  </conditionalFormatting>
  <conditionalFormatting sqref="I189">
    <cfRule type="containsText" dxfId="50" priority="59" operator="containsText" text="In Progress">
      <formula>NOT(ISERROR(SEARCH("In Progress",I189)))</formula>
    </cfRule>
  </conditionalFormatting>
  <conditionalFormatting sqref="I190">
    <cfRule type="containsText" dxfId="49" priority="58" operator="containsText" text="In Progress">
      <formula>NOT(ISERROR(SEARCH("In Progress",I190)))</formula>
    </cfRule>
  </conditionalFormatting>
  <conditionalFormatting sqref="I191">
    <cfRule type="containsText" dxfId="48" priority="57" operator="containsText" text="In Progress">
      <formula>NOT(ISERROR(SEARCH("In Progress",I191)))</formula>
    </cfRule>
  </conditionalFormatting>
  <conditionalFormatting sqref="I272">
    <cfRule type="containsText" dxfId="47" priority="56" operator="containsText" text="In Progress">
      <formula>NOT(ISERROR(SEARCH("In Progress",I272)))</formula>
    </cfRule>
  </conditionalFormatting>
  <conditionalFormatting sqref="I270">
    <cfRule type="containsText" dxfId="46" priority="55" operator="containsText" text="In Progress">
      <formula>NOT(ISERROR(SEARCH("In Progress",I270)))</formula>
    </cfRule>
  </conditionalFormatting>
  <conditionalFormatting sqref="I269">
    <cfRule type="containsText" dxfId="45" priority="54" operator="containsText" text="In Progress">
      <formula>NOT(ISERROR(SEARCH("In Progress",I269)))</formula>
    </cfRule>
  </conditionalFormatting>
  <conditionalFormatting sqref="I268">
    <cfRule type="containsText" dxfId="44" priority="53" operator="containsText" text="In Progress">
      <formula>NOT(ISERROR(SEARCH("In Progress",I268)))</formula>
    </cfRule>
  </conditionalFormatting>
  <conditionalFormatting sqref="I264">
    <cfRule type="containsText" dxfId="43" priority="52" operator="containsText" text="In Progress">
      <formula>NOT(ISERROR(SEARCH("In Progress",I264)))</formula>
    </cfRule>
  </conditionalFormatting>
  <conditionalFormatting sqref="I261">
    <cfRule type="containsText" dxfId="42" priority="51" operator="containsText" text="In Progress">
      <formula>NOT(ISERROR(SEARCH("In Progress",I261)))</formula>
    </cfRule>
  </conditionalFormatting>
  <conditionalFormatting sqref="I254">
    <cfRule type="containsText" dxfId="41" priority="50" operator="containsText" text="In Progress">
      <formula>NOT(ISERROR(SEARCH("In Progress",I254)))</formula>
    </cfRule>
  </conditionalFormatting>
  <conditionalFormatting sqref="I247">
    <cfRule type="containsText" dxfId="40" priority="49" operator="containsText" text="In Progress">
      <formula>NOT(ISERROR(SEARCH("In Progress",I247)))</formula>
    </cfRule>
  </conditionalFormatting>
  <conditionalFormatting sqref="I239">
    <cfRule type="containsText" dxfId="39" priority="48" operator="containsText" text="In Progress">
      <formula>NOT(ISERROR(SEARCH("In Progress",I239)))</formula>
    </cfRule>
  </conditionalFormatting>
  <conditionalFormatting sqref="I196">
    <cfRule type="containsText" dxfId="38" priority="47" operator="containsText" text="In Progress">
      <formula>NOT(ISERROR(SEARCH("In Progress",I196)))</formula>
    </cfRule>
  </conditionalFormatting>
  <conditionalFormatting sqref="I198">
    <cfRule type="containsText" dxfId="37" priority="45" operator="containsText" text="Not Evident">
      <formula>NOT(ISERROR(SEARCH("Not Evident",I198)))</formula>
    </cfRule>
    <cfRule type="containsText" dxfId="36" priority="46" operator="containsText" text="In Progress">
      <formula>NOT(ISERROR(SEARCH("In Progress",I198)))</formula>
    </cfRule>
  </conditionalFormatting>
  <conditionalFormatting sqref="I192:I193">
    <cfRule type="containsText" dxfId="35" priority="44" operator="containsText" text="Not Evident ">
      <formula>NOT(ISERROR(SEARCH("Not Evident ",I192)))</formula>
    </cfRule>
  </conditionalFormatting>
  <conditionalFormatting sqref="I199:I204">
    <cfRule type="containsText" dxfId="34" priority="43" operator="containsText" text="Not Evident ">
      <formula>NOT(ISERROR(SEARCH("Not Evident ",I199)))</formula>
    </cfRule>
  </conditionalFormatting>
  <conditionalFormatting sqref="I206">
    <cfRule type="containsText" dxfId="33" priority="42" operator="containsText" text="Not Evident ">
      <formula>NOT(ISERROR(SEARCH("Not Evident ",I206)))</formula>
    </cfRule>
  </conditionalFormatting>
  <conditionalFormatting sqref="I207">
    <cfRule type="containsText" dxfId="32" priority="41" operator="containsText" text="Not Evident ">
      <formula>NOT(ISERROR(SEARCH("Not Evident ",I207)))</formula>
    </cfRule>
  </conditionalFormatting>
  <conditionalFormatting sqref="I208">
    <cfRule type="containsText" dxfId="31" priority="40" operator="containsText" text="Not Evident ">
      <formula>NOT(ISERROR(SEARCH("Not Evident ",I208)))</formula>
    </cfRule>
  </conditionalFormatting>
  <conditionalFormatting sqref="I216">
    <cfRule type="containsText" dxfId="30" priority="39" operator="containsText" text="Not Evident ">
      <formula>NOT(ISERROR(SEARCH("Not Evident ",I216)))</formula>
    </cfRule>
  </conditionalFormatting>
  <conditionalFormatting sqref="I223">
    <cfRule type="containsText" dxfId="29" priority="38" operator="containsText" text="Not Evident ">
      <formula>NOT(ISERROR(SEARCH("Not Evident ",I223)))</formula>
    </cfRule>
  </conditionalFormatting>
  <conditionalFormatting sqref="I230">
    <cfRule type="containsText" dxfId="28" priority="37" operator="containsText" text="Not Evident ">
      <formula>NOT(ISERROR(SEARCH("Not Evident ",I230)))</formula>
    </cfRule>
  </conditionalFormatting>
  <conditionalFormatting sqref="I235">
    <cfRule type="containsText" dxfId="27" priority="36" operator="containsText" text="Not Evident ">
      <formula>NOT(ISERROR(SEARCH("Not Evident ",I235)))</formula>
    </cfRule>
  </conditionalFormatting>
  <conditionalFormatting sqref="I187">
    <cfRule type="containsText" dxfId="26" priority="35" operator="containsText" text="Not Evident ">
      <formula>NOT(ISERROR(SEARCH("Not Evident ",I187)))</formula>
    </cfRule>
  </conditionalFormatting>
  <conditionalFormatting sqref="I184">
    <cfRule type="containsText" dxfId="25" priority="34" operator="containsText" text="Not Evident ">
      <formula>NOT(ISERROR(SEARCH("Not Evident ",I184)))</formula>
    </cfRule>
  </conditionalFormatting>
  <conditionalFormatting sqref="I155">
    <cfRule type="containsText" dxfId="24" priority="33" operator="containsText" text="Not Evident ">
      <formula>NOT(ISERROR(SEARCH("Not Evident ",I155)))</formula>
    </cfRule>
  </conditionalFormatting>
  <conditionalFormatting sqref="I134">
    <cfRule type="containsText" dxfId="23" priority="32" operator="containsText" text="Not Evident ">
      <formula>NOT(ISERROR(SEARCH("Not Evident ",I134)))</formula>
    </cfRule>
  </conditionalFormatting>
  <conditionalFormatting sqref="I133">
    <cfRule type="containsText" dxfId="22" priority="31" operator="containsText" text="Not Evident ">
      <formula>NOT(ISERROR(SEARCH("Not Evident ",I133)))</formula>
    </cfRule>
  </conditionalFormatting>
  <conditionalFormatting sqref="I129">
    <cfRule type="containsText" dxfId="21" priority="30" operator="containsText" text="Not Evident ">
      <formula>NOT(ISERROR(SEARCH("Not Evident ",I129)))</formula>
    </cfRule>
  </conditionalFormatting>
  <conditionalFormatting sqref="I127">
    <cfRule type="containsText" dxfId="20" priority="29" operator="containsText" text="Not Evident ">
      <formula>NOT(ISERROR(SEARCH("Not Evident ",I127)))</formula>
    </cfRule>
  </conditionalFormatting>
  <conditionalFormatting sqref="I119">
    <cfRule type="containsText" dxfId="19" priority="28" operator="containsText" text="Not Evident ">
      <formula>NOT(ISERROR(SEARCH("Not Evident ",I119)))</formula>
    </cfRule>
  </conditionalFormatting>
  <conditionalFormatting sqref="I118">
    <cfRule type="containsText" dxfId="18" priority="27" operator="containsText" text="Not Evident ">
      <formula>NOT(ISERROR(SEARCH("Not Evident ",I118)))</formula>
    </cfRule>
  </conditionalFormatting>
  <conditionalFormatting sqref="I114">
    <cfRule type="containsText" dxfId="17" priority="26" operator="containsText" text="Not Evident ">
      <formula>NOT(ISERROR(SEARCH("Not Evident ",I114)))</formula>
    </cfRule>
  </conditionalFormatting>
  <conditionalFormatting sqref="I111">
    <cfRule type="containsText" dxfId="16" priority="25" operator="containsText" text="Not Evident ">
      <formula>NOT(ISERROR(SEARCH("Not Evident ",I111)))</formula>
    </cfRule>
  </conditionalFormatting>
  <conditionalFormatting sqref="I95:I96">
    <cfRule type="containsText" dxfId="15" priority="24" operator="containsText" text="Not Evident ">
      <formula>NOT(ISERROR(SEARCH("Not Evident ",I95)))</formula>
    </cfRule>
  </conditionalFormatting>
  <conditionalFormatting sqref="I98">
    <cfRule type="containsText" dxfId="14" priority="23" operator="containsText" text="Not Evident ">
      <formula>NOT(ISERROR(SEARCH("Not Evident ",I98)))</formula>
    </cfRule>
  </conditionalFormatting>
  <conditionalFormatting sqref="I100:I103">
    <cfRule type="containsText" dxfId="13" priority="22" operator="containsText" text="Not Evident ">
      <formula>NOT(ISERROR(SEARCH("Not Evident ",I100)))</formula>
    </cfRule>
  </conditionalFormatting>
  <conditionalFormatting sqref="I105:I107">
    <cfRule type="containsText" dxfId="12" priority="21" operator="containsText" text="Not Evident ">
      <formula>NOT(ISERROR(SEARCH("Not Evident ",I105)))</formula>
    </cfRule>
  </conditionalFormatting>
  <conditionalFormatting sqref="I163">
    <cfRule type="containsText" dxfId="11" priority="20" operator="containsText" text="Not Evident ">
      <formula>NOT(ISERROR(SEARCH("Not Evident ",I163)))</formula>
    </cfRule>
  </conditionalFormatting>
  <conditionalFormatting sqref="I197">
    <cfRule type="containsText" dxfId="10" priority="19" operator="containsText" text="In Progress">
      <formula>NOT(ISERROR(SEARCH("In Progress",I197)))</formula>
    </cfRule>
  </conditionalFormatting>
  <conditionalFormatting sqref="I32">
    <cfRule type="containsText" dxfId="9" priority="18" operator="containsText" text="Not Evident ">
      <formula>NOT(ISERROR(SEARCH("Not Evident ",I32)))</formula>
    </cfRule>
  </conditionalFormatting>
  <conditionalFormatting sqref="I64:I65">
    <cfRule type="containsText" dxfId="8" priority="16" operator="containsText" text="Evident">
      <formula>NOT(ISERROR(SEARCH("Evident",I64)))</formula>
    </cfRule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3">
    <cfRule type="containsText" dxfId="7" priority="14" operator="containsText" text="Evident">
      <formula>NOT(ISERROR(SEARCH("Evident",I93)))</formula>
    </cfRule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48:I149">
    <cfRule type="containsText" dxfId="6" priority="12" operator="containsText" text="Evident">
      <formula>NOT(ISERROR(SEARCH("Evident",I148)))</formula>
    </cfRule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52">
    <cfRule type="containsText" dxfId="5" priority="10" operator="containsText" text="Evident">
      <formula>NOT(ISERROR(SEARCH("Evident",I152)))</formula>
    </cfRule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70">
    <cfRule type="containsText" dxfId="4" priority="8" operator="containsText" text="Evident">
      <formula>NOT(ISERROR(SEARCH("Evident",I170)))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73">
    <cfRule type="containsText" dxfId="3" priority="6" operator="containsText" text="Evident">
      <formula>NOT(ISERROR(SEARCH("Evident",I173)))</formula>
    </cfRule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94">
    <cfRule type="containsText" dxfId="2" priority="4" operator="containsText" text="Evident">
      <formula>NOT(ISERROR(SEARCH("Evident",I194)))</formula>
    </cfRule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95">
    <cfRule type="containsText" dxfId="1" priority="2" operator="containsText" text="Evident">
      <formula>NOT(ISERROR(SEARCH("Evident",I195)))</formula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17">
    <cfRule type="containsText" dxfId="0" priority="1" operator="containsText" text="In Progress">
      <formula>NOT(ISERROR(SEARCH("In Progress",I117)))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6D74B-B792-4EE2-91DD-3B6615732AA2}">
  <dimension ref="A1:L56"/>
  <sheetViews>
    <sheetView workbookViewId="0">
      <selection activeCell="F4" sqref="F4"/>
    </sheetView>
  </sheetViews>
  <sheetFormatPr defaultColWidth="32.7109375" defaultRowHeight="15" x14ac:dyDescent="0.25"/>
  <cols>
    <col min="1" max="16384" width="32.7109375" style="8"/>
  </cols>
  <sheetData>
    <row r="1" spans="1:11" x14ac:dyDescent="0.25">
      <c r="A1" s="6" t="s">
        <v>19</v>
      </c>
      <c r="B1" s="7"/>
      <c r="C1" s="7"/>
      <c r="D1" s="7"/>
    </row>
    <row r="2" spans="1:11" x14ac:dyDescent="0.25">
      <c r="A2" s="9" t="s">
        <v>20</v>
      </c>
      <c r="B2" s="10"/>
      <c r="C2" s="10"/>
      <c r="D2" s="10"/>
    </row>
    <row r="3" spans="1:11" x14ac:dyDescent="0.25">
      <c r="A3" s="9" t="s">
        <v>21</v>
      </c>
      <c r="B3" s="10"/>
      <c r="C3" s="10"/>
      <c r="D3" s="10"/>
    </row>
    <row r="4" spans="1:11" x14ac:dyDescent="0.25">
      <c r="A4" s="9"/>
      <c r="B4" s="10"/>
      <c r="C4" s="10"/>
      <c r="D4" s="10"/>
    </row>
    <row r="5" spans="1:11" x14ac:dyDescent="0.25">
      <c r="A5" s="11" t="s">
        <v>22</v>
      </c>
      <c r="B5" s="12"/>
      <c r="C5" s="12"/>
      <c r="D5" s="12"/>
      <c r="G5" s="11" t="s">
        <v>23</v>
      </c>
      <c r="H5" s="12"/>
    </row>
    <row r="6" spans="1:11" x14ac:dyDescent="0.25">
      <c r="A6" s="13" t="s">
        <v>24</v>
      </c>
      <c r="B6" s="14"/>
      <c r="C6" s="14"/>
      <c r="D6" s="14"/>
      <c r="G6" s="13" t="s">
        <v>25</v>
      </c>
      <c r="H6" s="14"/>
    </row>
    <row r="7" spans="1:11" x14ac:dyDescent="0.25">
      <c r="A7" s="15"/>
      <c r="B7" s="16" t="s">
        <v>26</v>
      </c>
      <c r="C7" s="16" t="s">
        <v>27</v>
      </c>
      <c r="D7" s="16" t="s">
        <v>28</v>
      </c>
      <c r="G7" s="17" t="s">
        <v>29</v>
      </c>
      <c r="H7" s="18">
        <f>E23</f>
        <v>4166795.4099999997</v>
      </c>
    </row>
    <row r="8" spans="1:11" x14ac:dyDescent="0.25">
      <c r="A8" s="17" t="s">
        <v>30</v>
      </c>
      <c r="B8" s="19">
        <f>'[1]Budget vs. Actuals Summary'!M34</f>
        <v>5993540.7200000007</v>
      </c>
      <c r="C8" s="19">
        <f>'[1]Budget vs. Actuals Summary'!N34</f>
        <v>6941726.8300000001</v>
      </c>
      <c r="D8" s="20">
        <f>B8-C8</f>
        <v>-948186.1099999994</v>
      </c>
      <c r="G8" s="17" t="s">
        <v>31</v>
      </c>
      <c r="H8" s="19">
        <f>B9</f>
        <v>5770221.1800000006</v>
      </c>
    </row>
    <row r="9" spans="1:11" x14ac:dyDescent="0.25">
      <c r="A9" s="17" t="s">
        <v>32</v>
      </c>
      <c r="B9" s="19">
        <f>'[1]Budget vs. Actuals Summary'!M205</f>
        <v>5770221.1800000006</v>
      </c>
      <c r="C9" s="19">
        <f>'[1]Budget vs. Actuals Summary'!N205</f>
        <v>6840034.3999999994</v>
      </c>
      <c r="D9" s="20">
        <f>B9-C9</f>
        <v>-1069813.2199999988</v>
      </c>
      <c r="G9" s="17" t="s">
        <v>33</v>
      </c>
      <c r="H9" s="21">
        <f>H7/H8*365</f>
        <v>263.57400820638901</v>
      </c>
    </row>
    <row r="10" spans="1:11" x14ac:dyDescent="0.25">
      <c r="A10" s="17" t="s">
        <v>34</v>
      </c>
      <c r="B10" s="19">
        <f>B8-B9</f>
        <v>223319.54000000004</v>
      </c>
      <c r="C10" s="19">
        <f t="shared" ref="C10:D10" si="0">C8-C9</f>
        <v>101692.43000000063</v>
      </c>
      <c r="D10" s="19">
        <f t="shared" si="0"/>
        <v>121627.1099999994</v>
      </c>
      <c r="G10" s="17" t="s">
        <v>35</v>
      </c>
      <c r="H10" s="21">
        <v>7138762.6799999997</v>
      </c>
    </row>
    <row r="11" spans="1:11" x14ac:dyDescent="0.25">
      <c r="G11" s="17" t="s">
        <v>36</v>
      </c>
      <c r="H11" s="21">
        <f>H7/H10*365</f>
        <v>213.04536833965741</v>
      </c>
    </row>
    <row r="12" spans="1:11" x14ac:dyDescent="0.25">
      <c r="A12" s="11" t="s">
        <v>37</v>
      </c>
      <c r="B12" s="12"/>
      <c r="C12" s="12"/>
      <c r="D12" s="12"/>
    </row>
    <row r="13" spans="1:11" x14ac:dyDescent="0.25">
      <c r="A13" s="22">
        <v>44682</v>
      </c>
      <c r="B13" s="14"/>
      <c r="C13" s="14"/>
      <c r="D13" s="14"/>
      <c r="G13" s="11" t="s">
        <v>38</v>
      </c>
      <c r="H13" s="12"/>
      <c r="I13" s="12"/>
      <c r="J13" s="12"/>
      <c r="K13" s="12"/>
    </row>
    <row r="14" spans="1:11" x14ac:dyDescent="0.25">
      <c r="A14" s="15"/>
      <c r="B14" s="16" t="s">
        <v>26</v>
      </c>
      <c r="C14" s="16" t="s">
        <v>27</v>
      </c>
      <c r="D14" s="16" t="s">
        <v>28</v>
      </c>
      <c r="G14" s="13" t="s">
        <v>25</v>
      </c>
      <c r="H14" s="14"/>
      <c r="I14" s="14"/>
      <c r="J14" s="14"/>
      <c r="K14" s="14"/>
    </row>
    <row r="15" spans="1:11" x14ac:dyDescent="0.25">
      <c r="A15" s="17" t="s">
        <v>30</v>
      </c>
      <c r="B15" s="19">
        <f>'[1]Budget vs. Actuals Summary'!L34</f>
        <v>656223.11</v>
      </c>
      <c r="C15" s="21">
        <f>'[1]Annual Budget'!AQ34</f>
        <v>652093.93999999994</v>
      </c>
      <c r="D15" s="19">
        <f>B15-C15</f>
        <v>4129.1700000000419</v>
      </c>
      <c r="G15" s="15" t="s">
        <v>39</v>
      </c>
      <c r="H15" s="16" t="s">
        <v>32</v>
      </c>
      <c r="I15" s="16" t="s">
        <v>40</v>
      </c>
      <c r="J15" s="23" t="s">
        <v>41</v>
      </c>
      <c r="K15" s="16" t="s">
        <v>42</v>
      </c>
    </row>
    <row r="16" spans="1:11" x14ac:dyDescent="0.25">
      <c r="A16" s="17" t="s">
        <v>32</v>
      </c>
      <c r="B16" s="19">
        <f>'[1]Budget vs. Actuals Summary'!L205</f>
        <v>492528.02999999997</v>
      </c>
      <c r="C16" s="21">
        <f>'[1]Annual Budget'!AQ196</f>
        <v>663550.6</v>
      </c>
      <c r="D16" s="19">
        <f>B16-C16</f>
        <v>-171022.57</v>
      </c>
      <c r="G16" s="17" t="s">
        <v>43</v>
      </c>
      <c r="H16" s="19">
        <f>'[1]Budget vs. Actuals Summary'!M56</f>
        <v>3691906.85</v>
      </c>
      <c r="I16" s="24" t="e">
        <f>H16/$H$35</f>
        <v>#REF!</v>
      </c>
      <c r="J16" s="25"/>
      <c r="K16" s="25">
        <v>70</v>
      </c>
    </row>
    <row r="17" spans="1:11" x14ac:dyDescent="0.25">
      <c r="A17" s="17" t="s">
        <v>34</v>
      </c>
      <c r="B17" s="19">
        <f>B15-B16</f>
        <v>163695.08000000002</v>
      </c>
      <c r="C17" s="19">
        <f t="shared" ref="C17:D17" si="1">C15-C16</f>
        <v>-11456.660000000033</v>
      </c>
      <c r="D17" s="19">
        <f t="shared" si="1"/>
        <v>175151.74000000005</v>
      </c>
      <c r="G17" s="17" t="s">
        <v>44</v>
      </c>
      <c r="H17" s="19">
        <f>'[1]Budget vs. Actuals Summary'!M68</f>
        <v>140853.73000000001</v>
      </c>
      <c r="I17" s="26" t="e">
        <f t="shared" ref="I17:I34" si="2">H17/$H$35</f>
        <v>#REF!</v>
      </c>
      <c r="J17" s="25"/>
      <c r="K17" s="25"/>
    </row>
    <row r="18" spans="1:11" x14ac:dyDescent="0.25">
      <c r="G18" s="17" t="s">
        <v>45</v>
      </c>
      <c r="H18" s="19">
        <f>'[1]Budget vs. Actuals Summary'!M73</f>
        <v>7197.88</v>
      </c>
      <c r="I18" s="26" t="e">
        <f t="shared" si="2"/>
        <v>#REF!</v>
      </c>
      <c r="J18" s="25"/>
      <c r="K18" s="25"/>
    </row>
    <row r="19" spans="1:11" ht="15.75" thickBot="1" x14ac:dyDescent="0.3">
      <c r="A19" s="27" t="s">
        <v>46</v>
      </c>
      <c r="B19" s="28"/>
      <c r="C19" s="28"/>
      <c r="D19" s="28"/>
      <c r="E19" s="29" t="s">
        <v>47</v>
      </c>
      <c r="G19" s="17" t="s">
        <v>48</v>
      </c>
      <c r="H19" s="19">
        <f>'[2]Budget Vs Actual Summary'!L59</f>
        <v>0</v>
      </c>
      <c r="I19" s="26" t="e">
        <f t="shared" si="2"/>
        <v>#REF!</v>
      </c>
      <c r="J19" s="25"/>
      <c r="K19" s="25"/>
    </row>
    <row r="20" spans="1:11" ht="15.75" thickTop="1" x14ac:dyDescent="0.25">
      <c r="A20" s="30"/>
      <c r="B20" s="31"/>
      <c r="C20" s="31"/>
      <c r="D20" s="31"/>
      <c r="E20" s="32"/>
      <c r="G20" s="17" t="s">
        <v>49</v>
      </c>
      <c r="H20" s="19">
        <f>'[1]Budget vs. Actuals Summary'!M81</f>
        <v>70514.940000000017</v>
      </c>
      <c r="I20" s="26" t="e">
        <f t="shared" si="2"/>
        <v>#REF!</v>
      </c>
      <c r="J20" s="25"/>
      <c r="K20" s="25"/>
    </row>
    <row r="21" spans="1:11" x14ac:dyDescent="0.25">
      <c r="A21" s="33" t="s">
        <v>50</v>
      </c>
      <c r="B21" s="34"/>
      <c r="C21" s="34"/>
      <c r="D21" s="34"/>
      <c r="E21" s="35"/>
      <c r="G21" s="17" t="s">
        <v>51</v>
      </c>
      <c r="H21" s="19">
        <f>'[1]Budget vs. Actuals Summary'!M84</f>
        <v>59</v>
      </c>
      <c r="I21" s="26" t="e">
        <f t="shared" si="2"/>
        <v>#REF!</v>
      </c>
      <c r="J21" s="25"/>
      <c r="K21" s="25"/>
    </row>
    <row r="22" spans="1:11" x14ac:dyDescent="0.25">
      <c r="A22" s="36"/>
      <c r="B22" s="37" t="s">
        <v>52</v>
      </c>
      <c r="C22" s="34"/>
      <c r="D22" s="34"/>
      <c r="E22" s="35"/>
      <c r="G22" s="17" t="s">
        <v>53</v>
      </c>
      <c r="H22" s="19">
        <f>'[1]Budget vs. Actuals Summary'!M97</f>
        <v>77712.069999999992</v>
      </c>
      <c r="I22" s="26" t="e">
        <f t="shared" si="2"/>
        <v>#REF!</v>
      </c>
      <c r="J22" s="25"/>
      <c r="K22" s="25"/>
    </row>
    <row r="23" spans="1:11" x14ac:dyDescent="0.25">
      <c r="A23" s="36"/>
      <c r="B23" s="34"/>
      <c r="C23" s="37" t="s">
        <v>54</v>
      </c>
      <c r="D23" s="34"/>
      <c r="E23" s="38">
        <f>'[1]Balance Sheet'!B17</f>
        <v>4166795.4099999997</v>
      </c>
      <c r="G23" s="17" t="s">
        <v>55</v>
      </c>
      <c r="H23" s="19">
        <f>'[1]Budget vs. Actuals Summary'!M138+'[1]Budget vs. Actuals Summary'!M197+'[1]Budget vs. Actuals Summary'!M204</f>
        <v>626849.69999999995</v>
      </c>
      <c r="I23" s="26" t="e">
        <f t="shared" si="2"/>
        <v>#REF!</v>
      </c>
      <c r="J23" s="25"/>
      <c r="K23" s="25">
        <v>15</v>
      </c>
    </row>
    <row r="24" spans="1:11" ht="15.75" thickBot="1" x14ac:dyDescent="0.3">
      <c r="A24" s="39"/>
      <c r="B24" s="40"/>
      <c r="C24" s="37" t="s">
        <v>56</v>
      </c>
      <c r="D24" s="40"/>
      <c r="E24" s="41">
        <f>'[1]Balance Sheet'!B21+'[1]Balance Sheet'!B29</f>
        <v>2860067.57</v>
      </c>
      <c r="G24" s="17" t="s">
        <v>57</v>
      </c>
      <c r="H24" s="19">
        <f>'[1]Budget vs. Actuals Summary'!M154</f>
        <v>178841.89999999997</v>
      </c>
      <c r="I24" s="26" t="e">
        <f t="shared" si="2"/>
        <v>#REF!</v>
      </c>
      <c r="J24" s="25"/>
      <c r="K24" s="25"/>
    </row>
    <row r="25" spans="1:11" x14ac:dyDescent="0.25">
      <c r="A25" s="39"/>
      <c r="B25" s="37" t="s">
        <v>58</v>
      </c>
      <c r="C25" s="40"/>
      <c r="D25" s="40"/>
      <c r="E25" s="38">
        <f>E24+E23</f>
        <v>7026862.9799999995</v>
      </c>
      <c r="G25" s="17" t="s">
        <v>59</v>
      </c>
      <c r="H25" s="19">
        <f>'[1]Budget vs. Actuals Summary'!M180</f>
        <v>501959</v>
      </c>
      <c r="I25" s="26" t="e">
        <f t="shared" si="2"/>
        <v>#REF!</v>
      </c>
      <c r="J25" s="25"/>
      <c r="K25" s="25">
        <v>15</v>
      </c>
    </row>
    <row r="26" spans="1:11" x14ac:dyDescent="0.25">
      <c r="A26" s="39"/>
      <c r="B26" s="37" t="s">
        <v>60</v>
      </c>
      <c r="C26" s="40"/>
      <c r="D26" s="40"/>
      <c r="E26" s="38">
        <f>'[1]Balance Sheet'!B36</f>
        <v>161844.81999999995</v>
      </c>
      <c r="G26" s="17" t="s">
        <v>61</v>
      </c>
      <c r="H26" s="19">
        <v>0</v>
      </c>
      <c r="I26" s="26" t="e">
        <f t="shared" si="2"/>
        <v>#REF!</v>
      </c>
      <c r="J26" s="25"/>
      <c r="K26" s="25"/>
    </row>
    <row r="27" spans="1:11" ht="15.75" thickBot="1" x14ac:dyDescent="0.3">
      <c r="A27" s="39"/>
      <c r="B27" s="37" t="s">
        <v>62</v>
      </c>
      <c r="C27" s="40"/>
      <c r="D27" s="40"/>
      <c r="E27" s="38">
        <v>0</v>
      </c>
      <c r="G27" s="17" t="s">
        <v>63</v>
      </c>
      <c r="H27" s="19">
        <f>'[2]Budget Vs Actual Summary'!L67</f>
        <v>0</v>
      </c>
      <c r="I27" s="26" t="e">
        <f t="shared" si="2"/>
        <v>#REF!</v>
      </c>
      <c r="J27" s="25"/>
      <c r="K27" s="25"/>
    </row>
    <row r="28" spans="1:11" ht="15.75" thickBot="1" x14ac:dyDescent="0.3">
      <c r="A28" s="33" t="s">
        <v>64</v>
      </c>
      <c r="B28" s="40"/>
      <c r="C28" s="40"/>
      <c r="D28" s="40"/>
      <c r="E28" s="42">
        <f>SUM(E25:E27)</f>
        <v>7188707.7999999998</v>
      </c>
      <c r="G28" s="17" t="s">
        <v>65</v>
      </c>
      <c r="H28" s="19" t="e">
        <f>'[2]Budget Vs Actual Summary'!L68</f>
        <v>#REF!</v>
      </c>
      <c r="I28" s="26" t="e">
        <f t="shared" si="2"/>
        <v>#REF!</v>
      </c>
      <c r="J28" s="25"/>
      <c r="K28" s="25"/>
    </row>
    <row r="29" spans="1:11" ht="15.75" thickTop="1" x14ac:dyDescent="0.25">
      <c r="A29" s="43"/>
      <c r="B29" s="44"/>
      <c r="C29" s="44"/>
      <c r="D29" s="44"/>
      <c r="E29" s="45"/>
      <c r="G29" s="17" t="s">
        <v>66</v>
      </c>
      <c r="H29" s="19">
        <f>'[1]Budget vs. Actuals Summary'!M187</f>
        <v>305769.13999999996</v>
      </c>
      <c r="I29" s="26" t="e">
        <f t="shared" si="2"/>
        <v>#REF!</v>
      </c>
      <c r="J29" s="25"/>
      <c r="K29" s="25"/>
    </row>
    <row r="30" spans="1:11" x14ac:dyDescent="0.25">
      <c r="A30" s="43"/>
      <c r="B30" s="44"/>
      <c r="C30" s="44"/>
      <c r="D30" s="44"/>
      <c r="E30" s="46"/>
      <c r="G30" s="17" t="s">
        <v>67</v>
      </c>
      <c r="H30" s="19">
        <v>0</v>
      </c>
      <c r="I30" s="26" t="e">
        <f t="shared" si="2"/>
        <v>#REF!</v>
      </c>
      <c r="J30" s="25"/>
      <c r="K30" s="25"/>
    </row>
    <row r="31" spans="1:11" x14ac:dyDescent="0.25">
      <c r="A31" s="33" t="s">
        <v>68</v>
      </c>
      <c r="B31" s="40"/>
      <c r="C31" s="40"/>
      <c r="D31" s="40"/>
      <c r="E31" s="38"/>
      <c r="G31" s="17" t="s">
        <v>69</v>
      </c>
      <c r="H31" s="19">
        <f>'[1]Budget vs. Actuals Summary'!M194</f>
        <v>30775.51</v>
      </c>
      <c r="I31" s="26" t="e">
        <f t="shared" si="2"/>
        <v>#REF!</v>
      </c>
      <c r="J31" s="25"/>
      <c r="K31" s="25"/>
    </row>
    <row r="32" spans="1:11" x14ac:dyDescent="0.25">
      <c r="A32" s="39"/>
      <c r="B32" s="37" t="s">
        <v>70</v>
      </c>
      <c r="C32" s="40"/>
      <c r="D32" s="40"/>
      <c r="E32" s="38"/>
      <c r="G32" s="17" t="s">
        <v>71</v>
      </c>
      <c r="H32" s="19">
        <f>'[2]Budget Vs Actual Summary'!L72</f>
        <v>0</v>
      </c>
      <c r="I32" s="26" t="e">
        <f t="shared" si="2"/>
        <v>#REF!</v>
      </c>
      <c r="J32" s="25"/>
      <c r="K32" s="25"/>
    </row>
    <row r="33" spans="1:12" x14ac:dyDescent="0.25">
      <c r="A33" s="39"/>
      <c r="B33" s="40"/>
      <c r="C33" s="37" t="s">
        <v>72</v>
      </c>
      <c r="D33" s="40"/>
      <c r="E33" s="38"/>
      <c r="G33" s="17" t="s">
        <v>73</v>
      </c>
      <c r="H33" s="19">
        <f>'[1]Budget vs. Actuals Summary'!M203</f>
        <v>45321.23</v>
      </c>
      <c r="I33" s="26" t="e">
        <f t="shared" si="2"/>
        <v>#REF!</v>
      </c>
      <c r="J33" s="25"/>
      <c r="K33" s="25"/>
    </row>
    <row r="34" spans="1:12" x14ac:dyDescent="0.25">
      <c r="A34" s="39"/>
      <c r="B34" s="40"/>
      <c r="C34" s="40"/>
      <c r="D34" s="37" t="s">
        <v>74</v>
      </c>
      <c r="E34" s="38">
        <f>'[1]Balance Sheet'!B43</f>
        <v>-7335</v>
      </c>
      <c r="G34" s="17" t="s">
        <v>75</v>
      </c>
      <c r="H34" s="19">
        <f>'[1]Budget vs. Actuals Summary'!M195</f>
        <v>11514</v>
      </c>
      <c r="I34" s="26" t="e">
        <f t="shared" si="2"/>
        <v>#REF!</v>
      </c>
      <c r="J34" s="25"/>
      <c r="K34" s="25"/>
    </row>
    <row r="35" spans="1:12" ht="15.75" thickBot="1" x14ac:dyDescent="0.3">
      <c r="A35" s="39"/>
      <c r="B35" s="40"/>
      <c r="C35" s="40"/>
      <c r="D35" s="37" t="s">
        <v>76</v>
      </c>
      <c r="E35" s="41">
        <f>'[1]Balance Sheet'!B47+'[1]Balance Sheet'!B57</f>
        <v>6059921.0900000008</v>
      </c>
      <c r="G35" s="16" t="s">
        <v>77</v>
      </c>
      <c r="H35" s="47" t="e">
        <f>SUM(H16:H34)</f>
        <v>#REF!</v>
      </c>
      <c r="I35" s="48"/>
      <c r="J35" s="25"/>
      <c r="K35" s="25"/>
    </row>
    <row r="36" spans="1:12" x14ac:dyDescent="0.25">
      <c r="A36" s="39"/>
      <c r="B36" s="40"/>
      <c r="C36" s="37" t="s">
        <v>78</v>
      </c>
      <c r="D36" s="40"/>
      <c r="E36" s="38">
        <f>SUM(E34:E35)</f>
        <v>6052586.0900000008</v>
      </c>
      <c r="H36" s="49"/>
    </row>
    <row r="37" spans="1:12" ht="15.75" thickBot="1" x14ac:dyDescent="0.3">
      <c r="A37" s="39"/>
      <c r="B37" s="40"/>
      <c r="C37" s="37" t="s">
        <v>79</v>
      </c>
      <c r="D37" s="40"/>
      <c r="E37" s="41">
        <v>0</v>
      </c>
      <c r="G37" s="11" t="s">
        <v>80</v>
      </c>
      <c r="H37" s="12"/>
      <c r="I37" s="12"/>
      <c r="J37" s="12"/>
      <c r="K37" s="12"/>
      <c r="L37" s="12"/>
    </row>
    <row r="38" spans="1:12" x14ac:dyDescent="0.25">
      <c r="A38" s="39"/>
      <c r="B38" s="37" t="s">
        <v>81</v>
      </c>
      <c r="C38" s="40"/>
      <c r="D38" s="40"/>
      <c r="E38" s="38">
        <f>E36+E37</f>
        <v>6052586.0900000008</v>
      </c>
      <c r="G38" s="13" t="s">
        <v>25</v>
      </c>
      <c r="H38" s="14"/>
      <c r="I38" s="14"/>
      <c r="J38" s="14"/>
      <c r="K38" s="14"/>
      <c r="L38" s="14"/>
    </row>
    <row r="39" spans="1:12" ht="15.75" thickBot="1" x14ac:dyDescent="0.3">
      <c r="A39" s="39"/>
      <c r="B39" s="37" t="s">
        <v>82</v>
      </c>
      <c r="C39" s="40"/>
      <c r="D39" s="40"/>
      <c r="E39" s="38">
        <f>'[1]Balance Sheet'!B65</f>
        <v>1136121.71</v>
      </c>
      <c r="G39" s="15"/>
      <c r="H39" s="23" t="s">
        <v>83</v>
      </c>
      <c r="I39" s="23" t="s">
        <v>84</v>
      </c>
      <c r="J39" s="23" t="s">
        <v>85</v>
      </c>
      <c r="K39" s="23" t="s">
        <v>86</v>
      </c>
    </row>
    <row r="40" spans="1:12" ht="15.75" thickBot="1" x14ac:dyDescent="0.3">
      <c r="A40" s="33" t="s">
        <v>87</v>
      </c>
      <c r="B40" s="40"/>
      <c r="C40" s="40"/>
      <c r="D40" s="40"/>
      <c r="E40" s="42">
        <f>SUM(E38:E39)</f>
        <v>7188707.8000000007</v>
      </c>
      <c r="G40" s="50" t="s">
        <v>88</v>
      </c>
      <c r="H40" s="51">
        <f>E25/E36</f>
        <v>1.1609686959446452</v>
      </c>
      <c r="I40" s="52" t="s">
        <v>89</v>
      </c>
      <c r="J40" s="25" t="s">
        <v>90</v>
      </c>
      <c r="K40" s="25" t="s">
        <v>91</v>
      </c>
    </row>
    <row r="41" spans="1:12" ht="15.75" thickTop="1" x14ac:dyDescent="0.25">
      <c r="A41" s="39"/>
      <c r="B41" s="40"/>
      <c r="C41" s="40"/>
      <c r="D41" s="40"/>
      <c r="E41" s="53"/>
      <c r="G41" s="17" t="s">
        <v>92</v>
      </c>
      <c r="H41" s="54">
        <f>H9</f>
        <v>263.57400820638901</v>
      </c>
      <c r="I41" s="52" t="s">
        <v>93</v>
      </c>
      <c r="J41" s="25" t="s">
        <v>94</v>
      </c>
      <c r="K41" s="25" t="s">
        <v>95</v>
      </c>
    </row>
    <row r="42" spans="1:12" x14ac:dyDescent="0.25">
      <c r="A42" s="39"/>
      <c r="B42" s="40"/>
      <c r="C42" s="40"/>
      <c r="D42" s="40"/>
      <c r="E42" s="55">
        <f>E28-E40</f>
        <v>0</v>
      </c>
      <c r="G42" s="17" t="s">
        <v>96</v>
      </c>
      <c r="H42" s="25">
        <v>0</v>
      </c>
      <c r="I42" s="52" t="s">
        <v>97</v>
      </c>
      <c r="J42" s="25" t="s">
        <v>98</v>
      </c>
      <c r="K42" s="25" t="s">
        <v>99</v>
      </c>
    </row>
    <row r="43" spans="1:12" ht="23.25" x14ac:dyDescent="0.25">
      <c r="A43" s="56"/>
      <c r="B43" s="57"/>
      <c r="C43" s="57"/>
      <c r="D43" s="57"/>
      <c r="E43" s="58"/>
      <c r="G43" s="59" t="s">
        <v>100</v>
      </c>
      <c r="H43" s="54">
        <f>0/B8</f>
        <v>0</v>
      </c>
      <c r="I43" s="52" t="s">
        <v>101</v>
      </c>
      <c r="J43" s="25" t="s">
        <v>102</v>
      </c>
      <c r="K43" s="25" t="s">
        <v>103</v>
      </c>
    </row>
    <row r="44" spans="1:12" x14ac:dyDescent="0.25">
      <c r="G44" s="17" t="s">
        <v>104</v>
      </c>
      <c r="H44" s="25" t="s">
        <v>105</v>
      </c>
      <c r="I44" s="52" t="s">
        <v>105</v>
      </c>
      <c r="J44" s="25"/>
      <c r="K44" s="25" t="s">
        <v>106</v>
      </c>
    </row>
    <row r="45" spans="1:12" ht="15.75" thickBot="1" x14ac:dyDescent="0.3">
      <c r="G45" s="60" t="s">
        <v>107</v>
      </c>
      <c r="H45" s="61">
        <f>B10/B8</f>
        <v>3.7260035500351119E-2</v>
      </c>
      <c r="I45" s="52" t="s">
        <v>108</v>
      </c>
      <c r="J45" s="25" t="s">
        <v>109</v>
      </c>
      <c r="K45" s="25" t="s">
        <v>110</v>
      </c>
    </row>
    <row r="46" spans="1:12" ht="15.75" thickBot="1" x14ac:dyDescent="0.3">
      <c r="G46" s="62" t="s">
        <v>111</v>
      </c>
      <c r="H46" s="61">
        <f>E38/E28</f>
        <v>0.84195745026665303</v>
      </c>
      <c r="I46" s="52" t="s">
        <v>112</v>
      </c>
      <c r="J46" s="25" t="s">
        <v>113</v>
      </c>
      <c r="K46" s="25" t="s">
        <v>114</v>
      </c>
    </row>
    <row r="47" spans="1:12" x14ac:dyDescent="0.25">
      <c r="G47" s="16" t="s">
        <v>115</v>
      </c>
      <c r="H47" s="25"/>
      <c r="I47" s="25"/>
      <c r="J47" s="25"/>
      <c r="K47" s="25"/>
    </row>
    <row r="49" spans="7:11" x14ac:dyDescent="0.25">
      <c r="G49" s="11" t="s">
        <v>116</v>
      </c>
      <c r="H49" s="12"/>
      <c r="I49" s="12"/>
      <c r="J49" s="12"/>
      <c r="K49" s="12"/>
    </row>
    <row r="50" spans="7:11" x14ac:dyDescent="0.25">
      <c r="G50" s="13" t="s">
        <v>25</v>
      </c>
      <c r="H50" s="14"/>
      <c r="I50" s="14"/>
      <c r="J50" s="14"/>
      <c r="K50" s="14"/>
    </row>
    <row r="51" spans="7:11" x14ac:dyDescent="0.25">
      <c r="G51" s="17"/>
      <c r="H51" s="25" t="s">
        <v>83</v>
      </c>
      <c r="I51" s="25" t="s">
        <v>84</v>
      </c>
      <c r="J51" s="25" t="s">
        <v>117</v>
      </c>
      <c r="K51" s="25" t="s">
        <v>118</v>
      </c>
    </row>
    <row r="52" spans="7:11" x14ac:dyDescent="0.25">
      <c r="G52" s="17" t="s">
        <v>119</v>
      </c>
      <c r="H52" s="54">
        <f>H40</f>
        <v>1.1609686959446452</v>
      </c>
      <c r="I52" s="52" t="s">
        <v>120</v>
      </c>
      <c r="J52" s="25" t="s">
        <v>121</v>
      </c>
      <c r="K52" s="25"/>
    </row>
    <row r="53" spans="7:11" x14ac:dyDescent="0.25">
      <c r="G53" s="17" t="s">
        <v>92</v>
      </c>
      <c r="H53" s="54">
        <f>H41</f>
        <v>263.57400820638901</v>
      </c>
      <c r="I53" s="52" t="s">
        <v>122</v>
      </c>
      <c r="J53" s="25" t="s">
        <v>123</v>
      </c>
      <c r="K53" s="25"/>
    </row>
    <row r="54" spans="7:11" x14ac:dyDescent="0.25">
      <c r="G54" s="17" t="s">
        <v>104</v>
      </c>
      <c r="H54" s="25" t="str">
        <f>H44</f>
        <v>Yes</v>
      </c>
      <c r="I54" s="52" t="s">
        <v>105</v>
      </c>
      <c r="J54" s="25" t="s">
        <v>106</v>
      </c>
      <c r="K54" s="25"/>
    </row>
    <row r="55" spans="7:11" x14ac:dyDescent="0.25">
      <c r="G55" s="17" t="s">
        <v>124</v>
      </c>
      <c r="H55" s="63">
        <f>H46</f>
        <v>0.84195745026665303</v>
      </c>
      <c r="I55" s="52" t="s">
        <v>125</v>
      </c>
      <c r="J55" s="25" t="s">
        <v>126</v>
      </c>
      <c r="K55" s="25"/>
    </row>
    <row r="56" spans="7:11" x14ac:dyDescent="0.25">
      <c r="G56" s="17" t="s">
        <v>127</v>
      </c>
      <c r="H56" s="25" t="s">
        <v>128</v>
      </c>
      <c r="I56" s="25" t="s">
        <v>129</v>
      </c>
      <c r="J56" s="25" t="s">
        <v>130</v>
      </c>
      <c r="K56" s="25"/>
    </row>
  </sheetData>
  <mergeCells count="13">
    <mergeCell ref="G50:K50"/>
    <mergeCell ref="A13:D13"/>
    <mergeCell ref="G13:K13"/>
    <mergeCell ref="G14:K14"/>
    <mergeCell ref="G37:L37"/>
    <mergeCell ref="G38:L38"/>
    <mergeCell ref="G49:K49"/>
    <mergeCell ref="A1:D1"/>
    <mergeCell ref="A5:D5"/>
    <mergeCell ref="G5:H5"/>
    <mergeCell ref="A6:D6"/>
    <mergeCell ref="G6:H6"/>
    <mergeCell ref="A12:D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E4587-B7C8-4687-8441-B665C0E08386}">
  <dimension ref="A1:D14"/>
  <sheetViews>
    <sheetView tabSelected="1" workbookViewId="0">
      <selection activeCell="A15" sqref="A15"/>
    </sheetView>
  </sheetViews>
  <sheetFormatPr defaultRowHeight="15" x14ac:dyDescent="0.25"/>
  <cols>
    <col min="1" max="1" width="14.5703125" customWidth="1"/>
    <col min="2" max="2" width="16.28515625" customWidth="1"/>
    <col min="3" max="3" width="50" customWidth="1"/>
    <col min="4" max="4" width="18" customWidth="1"/>
  </cols>
  <sheetData>
    <row r="1" spans="1:4" x14ac:dyDescent="0.25">
      <c r="A1" t="s">
        <v>443</v>
      </c>
      <c r="C1" t="s">
        <v>446</v>
      </c>
      <c r="D1" t="s">
        <v>471</v>
      </c>
    </row>
    <row r="2" spans="1:4" x14ac:dyDescent="0.25">
      <c r="A2" t="s">
        <v>456</v>
      </c>
      <c r="C2" t="s">
        <v>457</v>
      </c>
      <c r="D2" t="s">
        <v>470</v>
      </c>
    </row>
    <row r="3" spans="1:4" x14ac:dyDescent="0.25">
      <c r="A3" t="s">
        <v>444</v>
      </c>
      <c r="C3" t="s">
        <v>445</v>
      </c>
      <c r="D3" t="s">
        <v>470</v>
      </c>
    </row>
    <row r="4" spans="1:4" x14ac:dyDescent="0.25">
      <c r="A4" t="s">
        <v>447</v>
      </c>
      <c r="C4" t="s">
        <v>448</v>
      </c>
      <c r="D4" t="s">
        <v>470</v>
      </c>
    </row>
    <row r="5" spans="1:4" x14ac:dyDescent="0.25">
      <c r="A5" t="s">
        <v>449</v>
      </c>
      <c r="C5" t="s">
        <v>140</v>
      </c>
      <c r="D5" t="s">
        <v>470</v>
      </c>
    </row>
    <row r="6" spans="1:4" x14ac:dyDescent="0.25">
      <c r="A6" t="s">
        <v>450</v>
      </c>
      <c r="C6" t="s">
        <v>451</v>
      </c>
      <c r="D6" t="s">
        <v>470</v>
      </c>
    </row>
    <row r="7" spans="1:4" x14ac:dyDescent="0.25">
      <c r="A7" t="s">
        <v>452</v>
      </c>
      <c r="C7" t="s">
        <v>453</v>
      </c>
      <c r="D7" t="s">
        <v>470</v>
      </c>
    </row>
    <row r="8" spans="1:4" ht="30.75" customHeight="1" x14ac:dyDescent="0.25">
      <c r="A8" t="s">
        <v>454</v>
      </c>
      <c r="C8" s="242" t="s">
        <v>455</v>
      </c>
      <c r="D8" t="s">
        <v>470</v>
      </c>
    </row>
    <row r="9" spans="1:4" ht="30.75" customHeight="1" x14ac:dyDescent="0.25">
      <c r="A9" t="s">
        <v>468</v>
      </c>
      <c r="C9" s="242" t="s">
        <v>469</v>
      </c>
      <c r="D9" t="s">
        <v>470</v>
      </c>
    </row>
    <row r="10" spans="1:4" x14ac:dyDescent="0.25">
      <c r="A10" t="s">
        <v>458</v>
      </c>
      <c r="C10" t="s">
        <v>459</v>
      </c>
      <c r="D10" t="s">
        <v>472</v>
      </c>
    </row>
    <row r="11" spans="1:4" x14ac:dyDescent="0.25">
      <c r="A11" t="s">
        <v>460</v>
      </c>
      <c r="C11" t="s">
        <v>461</v>
      </c>
      <c r="D11" t="s">
        <v>472</v>
      </c>
    </row>
    <row r="12" spans="1:4" x14ac:dyDescent="0.25">
      <c r="A12" t="s">
        <v>466</v>
      </c>
      <c r="C12" t="s">
        <v>467</v>
      </c>
      <c r="D12" t="s">
        <v>472</v>
      </c>
    </row>
    <row r="13" spans="1:4" x14ac:dyDescent="0.25">
      <c r="A13" t="s">
        <v>462</v>
      </c>
      <c r="C13" t="s">
        <v>463</v>
      </c>
      <c r="D13" t="s">
        <v>404</v>
      </c>
    </row>
    <row r="14" spans="1:4" x14ac:dyDescent="0.25">
      <c r="A14" t="s">
        <v>464</v>
      </c>
      <c r="C14" t="s">
        <v>465</v>
      </c>
      <c r="D14" t="s">
        <v>404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Academic </vt:lpstr>
      <vt:lpstr>End of Year Attendance Report</vt:lpstr>
      <vt:lpstr>End of Year Student Rollover </vt:lpstr>
      <vt:lpstr>Human Capitol </vt:lpstr>
      <vt:lpstr>Facilites Report</vt:lpstr>
      <vt:lpstr>Finance Report</vt:lpstr>
      <vt:lpstr>Board Action Forms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Mattie Reid</dc:creator>
  <cp:lastModifiedBy>Wanda Brooks-Long</cp:lastModifiedBy>
  <dcterms:created xsi:type="dcterms:W3CDTF">2022-06-23T20:57:29Z</dcterms:created>
  <dcterms:modified xsi:type="dcterms:W3CDTF">2022-06-24T23:57:47Z</dcterms:modified>
</cp:coreProperties>
</file>